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firstSheet="5" activeTab="5"/>
  </bookViews>
  <sheets>
    <sheet name="GARANTÍA" sheetId="1" r:id="rId1"/>
    <sheet name="ADMIISTRACIÓN E INVERSIÓN" sheetId="2" r:id="rId2"/>
    <sheet name="INMOBILIARIOS" sheetId="3" r:id="rId3"/>
    <sheet name="ENCARGOS FIDUCIARIOS" sheetId="4" r:id="rId4"/>
    <sheet name="FIDEICOMISOS ADMINISTRADOS" sheetId="5" r:id="rId5"/>
    <sheet name="FONDOS ADMINISTRADOS" sheetId="6" r:id="rId6"/>
    <sheet name="PATRIMONIO" sheetId="7" r:id="rId7"/>
    <sheet name="GASTOS DE PERSONAL" sheetId="8" r:id="rId8"/>
    <sheet name="COMISIONES GANADAS" sheetId="9" r:id="rId9"/>
    <sheet name="TITULARIZACIONES" sheetId="10" r:id="rId10"/>
    <sheet name="Hoja1" sheetId="11" r:id="rId11"/>
  </sheets>
  <definedNames/>
  <calcPr fullCalcOnLoad="1"/>
</workbook>
</file>

<file path=xl/sharedStrings.xml><?xml version="1.0" encoding="utf-8"?>
<sst xmlns="http://schemas.openxmlformats.org/spreadsheetml/2006/main" count="619" uniqueCount="77">
  <si>
    <t>FIDEICOMISOS DE GARANTÍA</t>
  </si>
  <si>
    <t>Garantía</t>
  </si>
  <si>
    <t>ADMINISTRADORAS DE FONDOS Y FIDEICOMISOS NO AFILIADOS A LA AAFFE</t>
  </si>
  <si>
    <t>SUBTOTAL</t>
  </si>
  <si>
    <t>TOTAL DE LAS ADMINISTRADORAS AFILIADAS Y NO AFILIADAS</t>
  </si>
  <si>
    <t>FIDEICOMISOS DE ADMINISTRACIÓN E INVERSIÓN</t>
  </si>
  <si>
    <t>Administración</t>
  </si>
  <si>
    <t>Inversión</t>
  </si>
  <si>
    <t>ADMINISTRADORA BG</t>
  </si>
  <si>
    <t>PRODUFONDOS</t>
  </si>
  <si>
    <t>FIDUPACIFICO</t>
  </si>
  <si>
    <t>ENLACEFONDOS</t>
  </si>
  <si>
    <t>AFP GENESIS</t>
  </si>
  <si>
    <t>INTERFONDOS</t>
  </si>
  <si>
    <t>FIDUCIA</t>
  </si>
  <si>
    <t>FIDEVAL</t>
  </si>
  <si>
    <t>CFN</t>
  </si>
  <si>
    <t>BOLIVARIANO</t>
  </si>
  <si>
    <t>TRUST FIDUCIARIA</t>
  </si>
  <si>
    <t>MORGAN &amp; MORGAN</t>
  </si>
  <si>
    <t>CTH</t>
  </si>
  <si>
    <t>UNION AFPV</t>
  </si>
  <si>
    <t>STCAF</t>
  </si>
  <si>
    <t>ANALYTICAFUNDS</t>
  </si>
  <si>
    <t>INTEGRASA</t>
  </si>
  <si>
    <t>ADMUNIFONDOS</t>
  </si>
  <si>
    <t>Inmobiliario</t>
  </si>
  <si>
    <t>ENCARGOS FIDUCIARIOS NO INSCRITOS</t>
  </si>
  <si>
    <t>PATRIMONIO DE NEGOCIOS FIDUCIARIOS</t>
  </si>
  <si>
    <t>PATRIMONIO AUTONOMO DE FONDOS</t>
  </si>
  <si>
    <t>PATRIMONIO</t>
  </si>
  <si>
    <t>GASTOS DE PERSONAL</t>
  </si>
  <si>
    <t>COMISIONES GANADAS</t>
  </si>
  <si>
    <t>ADMINISTRADORAS DE FONDOS Y FIDEICOMISOS AFILIADOS A LA AAFFE</t>
  </si>
  <si>
    <t>Información en base de la proporcionada por la Superintendencia de Compañías del Ecuador. Elaboración: AAFFE</t>
  </si>
  <si>
    <t>ADMINISTRADORAS DE FONDOS Y FIDEICOMISOS NO AFILIADAS A LA AAFFE</t>
  </si>
  <si>
    <t>SUBTOTAL AFILIADAS A LA AAFFE</t>
  </si>
  <si>
    <t>SUBTOTAL NO AFILIADAS</t>
  </si>
  <si>
    <t>SUBTOTAL AFILIADOS A LA AAFFE</t>
  </si>
  <si>
    <t>SUBTOTAL NO AFILIADOS</t>
  </si>
  <si>
    <t xml:space="preserve"> </t>
  </si>
  <si>
    <t>No Inscritos</t>
  </si>
  <si>
    <t>Inscritos</t>
  </si>
  <si>
    <t>Valor</t>
  </si>
  <si>
    <t>FIDEICOMISOS  ADMINISTRADOS</t>
  </si>
  <si>
    <t>FONDOS PICHINCHA</t>
  </si>
  <si>
    <t>Valores en US $</t>
  </si>
  <si>
    <t>Valor US $</t>
  </si>
  <si>
    <t>PREVIFONDOS</t>
  </si>
  <si>
    <t>EUROASSETS</t>
  </si>
  <si>
    <t>FIDES TRUST</t>
  </si>
  <si>
    <t>FIDEICOMISOS  INMOBILIARIOS</t>
  </si>
  <si>
    <t>ENCARGOS FIDUCIARIOS</t>
  </si>
  <si>
    <t>FONDOSPICHINCHA</t>
  </si>
  <si>
    <t xml:space="preserve">FIDES TRUST </t>
  </si>
  <si>
    <t>TITULARIZACIONES</t>
  </si>
  <si>
    <t>TITULARIZACION</t>
  </si>
  <si>
    <t>FIDE TRUST</t>
  </si>
  <si>
    <t>LATIN TRUST</t>
  </si>
  <si>
    <t>UNIFIDA</t>
  </si>
  <si>
    <t>FIDUNEGOCIOS</t>
  </si>
  <si>
    <t>ADMINISTRADORAS DE FONDOS Y FIDEICOMISOS NO AFILIADAS</t>
  </si>
  <si>
    <t>TOTAL NO AFILIADAS</t>
  </si>
  <si>
    <t>TOTAL AFILIADAS</t>
  </si>
  <si>
    <t>TOTAL ADMINISTRADORAS AFILIADAS Y NO AFILIADAS</t>
  </si>
  <si>
    <t>FIDUECUADOR</t>
  </si>
  <si>
    <t>NCF GROUP</t>
  </si>
  <si>
    <t>NCFGROUP</t>
  </si>
  <si>
    <t>ZION</t>
  </si>
  <si>
    <t>ND</t>
  </si>
  <si>
    <t>A DICIEMBRE  DEL 2010</t>
  </si>
  <si>
    <t>A DICIEMBRE DEL 2010</t>
  </si>
  <si>
    <t>A DICIEMBRE 2010</t>
  </si>
  <si>
    <t>ADMINISTRADORAS DE FONDOS Y FIDEICOMISOS AFILIADAS A LA AAFFE</t>
  </si>
  <si>
    <t>ADMINISTRADORAS DE FONDOS Y FIDEICOMISOS AFILIADS A LA AAFFE</t>
  </si>
  <si>
    <t>SUBTOTAL AFILIADAS</t>
  </si>
  <si>
    <t xml:space="preserve">                                      FONDOS ADMINISTRADOS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</si>
</sst>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 * #,##0_ ;_ * \-#,##0_ ;_ * &quot;-&quot;??_ ;_ @_ "/>
    <numFmt numFmtId="181" formatCode="0.0"/>
    <numFmt numFmtId="182" formatCode="0.000"/>
  </numFmts>
  <fonts count="41">
    <font>
      <sz val="10"/>
      <name val="Arial"/>
      <family val="0"/>
    </font>
    <font>
      <sz val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74">
    <xf numFmtId="0" fontId="0" fillId="0" borderId="0" xfId="0" applyAlignment="1">
      <alignment/>
    </xf>
    <xf numFmtId="180" fontId="0" fillId="0" borderId="0" xfId="48" applyNumberFormat="1" applyFont="1" applyBorder="1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179" fontId="0" fillId="0" borderId="0" xfId="0" applyNumberFormat="1" applyAlignment="1">
      <alignment/>
    </xf>
    <xf numFmtId="179" fontId="0" fillId="33" borderId="10" xfId="0" applyNumberFormat="1" applyFill="1" applyBorder="1" applyAlignment="1">
      <alignment/>
    </xf>
    <xf numFmtId="0" fontId="2" fillId="0" borderId="0" xfId="0" applyFont="1" applyAlignment="1">
      <alignment/>
    </xf>
    <xf numFmtId="179" fontId="0" fillId="33" borderId="10" xfId="48" applyFont="1" applyFill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79" fontId="0" fillId="0" borderId="0" xfId="48" applyFont="1" applyAlignment="1">
      <alignment/>
    </xf>
    <xf numFmtId="179" fontId="0" fillId="6" borderId="10" xfId="48" applyFont="1" applyFill="1" applyBorder="1" applyAlignment="1">
      <alignment/>
    </xf>
    <xf numFmtId="179" fontId="0" fillId="10" borderId="10" xfId="48" applyFont="1" applyFill="1" applyBorder="1" applyAlignment="1" applyProtection="1">
      <alignment/>
      <protection locked="0"/>
    </xf>
    <xf numFmtId="179" fontId="0" fillId="10" borderId="10" xfId="48" applyFont="1" applyFill="1" applyBorder="1" applyAlignment="1">
      <alignment/>
    </xf>
    <xf numFmtId="179" fontId="0" fillId="6" borderId="10" xfId="48" applyFont="1" applyFill="1" applyBorder="1" applyAlignment="1">
      <alignment horizontal="center"/>
    </xf>
    <xf numFmtId="179" fontId="0" fillId="10" borderId="10" xfId="48" applyFont="1" applyFill="1" applyBorder="1" applyAlignment="1" applyProtection="1">
      <alignment/>
      <protection locked="0"/>
    </xf>
    <xf numFmtId="179" fontId="0" fillId="10" borderId="10" xfId="48" applyFont="1" applyFill="1" applyBorder="1" applyAlignment="1" applyProtection="1">
      <alignment horizontal="center"/>
      <protection locked="0"/>
    </xf>
    <xf numFmtId="179" fontId="0" fillId="12" borderId="10" xfId="48" applyFont="1" applyFill="1" applyBorder="1" applyAlignment="1">
      <alignment/>
    </xf>
    <xf numFmtId="179" fontId="0" fillId="12" borderId="10" xfId="48" applyFont="1" applyFill="1" applyBorder="1" applyAlignment="1" applyProtection="1">
      <alignment/>
      <protection locked="0"/>
    </xf>
    <xf numFmtId="179" fontId="0" fillId="8" borderId="10" xfId="48" applyFont="1" applyFill="1" applyBorder="1" applyAlignment="1" applyProtection="1">
      <alignment/>
      <protection locked="0"/>
    </xf>
    <xf numFmtId="179" fontId="0" fillId="34" borderId="10" xfId="48" applyFont="1" applyFill="1" applyBorder="1" applyAlignment="1" applyProtection="1">
      <alignment/>
      <protection locked="0"/>
    </xf>
    <xf numFmtId="179" fontId="0" fillId="8" borderId="10" xfId="48" applyFont="1" applyFill="1" applyBorder="1" applyAlignment="1" applyProtection="1">
      <alignment horizontal="center"/>
      <protection locked="0"/>
    </xf>
    <xf numFmtId="179" fontId="0" fillId="12" borderId="10" xfId="48" applyFont="1" applyFill="1" applyBorder="1" applyAlignment="1" applyProtection="1">
      <alignment horizontal="center"/>
      <protection locked="0"/>
    </xf>
    <xf numFmtId="179" fontId="0" fillId="10" borderId="10" xfId="48" applyFont="1" applyFill="1" applyBorder="1" applyAlignment="1">
      <alignment horizontal="center"/>
    </xf>
    <xf numFmtId="0" fontId="0" fillId="0" borderId="0" xfId="0" applyAlignment="1">
      <alignment/>
    </xf>
    <xf numFmtId="179" fontId="0" fillId="8" borderId="10" xfId="48" applyFont="1" applyFill="1" applyBorder="1" applyAlignment="1" applyProtection="1">
      <alignment/>
      <protection locked="0"/>
    </xf>
    <xf numFmtId="179" fontId="0" fillId="10" borderId="10" xfId="48" applyFont="1" applyFill="1" applyBorder="1" applyAlignment="1" applyProtection="1">
      <alignment/>
      <protection locked="0"/>
    </xf>
    <xf numFmtId="179" fontId="0" fillId="10" borderId="10" xfId="48" applyFont="1" applyFill="1" applyBorder="1" applyAlignment="1" applyProtection="1">
      <alignment horizontal="center"/>
      <protection locked="0"/>
    </xf>
    <xf numFmtId="179" fontId="0" fillId="6" borderId="10" xfId="48" applyFont="1" applyFill="1" applyBorder="1" applyAlignment="1" applyProtection="1">
      <alignment/>
      <protection locked="0"/>
    </xf>
    <xf numFmtId="179" fontId="0" fillId="34" borderId="10" xfId="48" applyFont="1" applyFill="1" applyBorder="1" applyAlignment="1" applyProtection="1">
      <alignment horizontal="center"/>
      <protection locked="0"/>
    </xf>
    <xf numFmtId="179" fontId="0" fillId="13" borderId="10" xfId="48" applyFont="1" applyFill="1" applyBorder="1" applyAlignment="1">
      <alignment horizontal="center"/>
    </xf>
    <xf numFmtId="179" fontId="0" fillId="13" borderId="10" xfId="48" applyFont="1" applyFill="1" applyBorder="1" applyAlignment="1">
      <alignment/>
    </xf>
    <xf numFmtId="179" fontId="0" fillId="13" borderId="10" xfId="48" applyFont="1" applyFill="1" applyBorder="1" applyAlignment="1" applyProtection="1">
      <alignment/>
      <protection locked="0"/>
    </xf>
    <xf numFmtId="0" fontId="0" fillId="13" borderId="10" xfId="0" applyFill="1" applyBorder="1" applyAlignment="1" applyProtection="1">
      <alignment/>
      <protection locked="0"/>
    </xf>
    <xf numFmtId="179" fontId="0" fillId="18" borderId="10" xfId="48" applyFont="1" applyFill="1" applyBorder="1" applyAlignment="1" applyProtection="1">
      <alignment/>
      <protection locked="0"/>
    </xf>
    <xf numFmtId="179" fontId="0" fillId="18" borderId="10" xfId="48" applyFont="1" applyFill="1" applyBorder="1" applyAlignment="1" applyProtection="1">
      <alignment horizontal="center"/>
      <protection locked="0"/>
    </xf>
    <xf numFmtId="179" fontId="0" fillId="18" borderId="10" xfId="48" applyFont="1" applyFill="1" applyBorder="1" applyAlignment="1">
      <alignment horizontal="center"/>
    </xf>
    <xf numFmtId="179" fontId="0" fillId="7" borderId="10" xfId="48" applyFont="1" applyFill="1" applyBorder="1" applyAlignment="1" applyProtection="1">
      <alignment/>
      <protection locked="0"/>
    </xf>
    <xf numFmtId="179" fontId="0" fillId="7" borderId="10" xfId="48" applyFont="1" applyFill="1" applyBorder="1" applyAlignment="1" applyProtection="1">
      <alignment horizontal="center"/>
      <protection locked="0"/>
    </xf>
    <xf numFmtId="179" fontId="0" fillId="7" borderId="10" xfId="48" applyFont="1" applyFill="1" applyBorder="1" applyAlignment="1">
      <alignment horizontal="center"/>
    </xf>
    <xf numFmtId="179" fontId="0" fillId="12" borderId="10" xfId="48" applyFont="1" applyFill="1" applyBorder="1" applyAlignment="1">
      <alignment horizontal="center"/>
    </xf>
    <xf numFmtId="179" fontId="0" fillId="12" borderId="10" xfId="48" applyFont="1" applyFill="1" applyBorder="1" applyAlignment="1" applyProtection="1">
      <alignment/>
      <protection locked="0"/>
    </xf>
    <xf numFmtId="179" fontId="0" fillId="13" borderId="10" xfId="48" applyFont="1" applyFill="1" applyBorder="1" applyAlignment="1" applyProtection="1">
      <alignment/>
      <protection locked="0"/>
    </xf>
    <xf numFmtId="179" fontId="0" fillId="13" borderId="10" xfId="48" applyFont="1" applyFill="1" applyBorder="1" applyAlignment="1" applyProtection="1">
      <alignment horizontal="center"/>
      <protection locked="0"/>
    </xf>
    <xf numFmtId="179" fontId="0" fillId="13" borderId="10" xfId="48" applyFont="1" applyFill="1" applyBorder="1" applyAlignment="1" applyProtection="1">
      <alignment/>
      <protection locked="0"/>
    </xf>
    <xf numFmtId="179" fontId="0" fillId="12" borderId="10" xfId="48" applyFont="1" applyFill="1" applyBorder="1" applyAlignment="1" applyProtection="1">
      <alignment horizontal="center"/>
      <protection locked="0"/>
    </xf>
    <xf numFmtId="179" fontId="0" fillId="12" borderId="10" xfId="48" applyFont="1" applyFill="1" applyBorder="1" applyAlignment="1" applyProtection="1">
      <alignment horizontal="center"/>
      <protection locked="0"/>
    </xf>
    <xf numFmtId="179" fontId="0" fillId="12" borderId="10" xfId="48" applyFont="1" applyFill="1" applyBorder="1" applyAlignment="1" applyProtection="1">
      <alignment/>
      <protection locked="0"/>
    </xf>
    <xf numFmtId="179" fontId="0" fillId="34" borderId="10" xfId="48" applyFont="1" applyFill="1" applyBorder="1" applyAlignment="1" applyProtection="1">
      <alignment/>
      <protection locked="0"/>
    </xf>
    <xf numFmtId="179" fontId="0" fillId="13" borderId="10" xfId="48" applyFont="1" applyFill="1" applyBorder="1" applyAlignment="1" applyProtection="1">
      <alignment/>
      <protection locked="0"/>
    </xf>
    <xf numFmtId="179" fontId="0" fillId="7" borderId="10" xfId="48" applyFont="1" applyFill="1" applyBorder="1" applyAlignment="1" applyProtection="1">
      <alignment/>
      <protection locked="0"/>
    </xf>
    <xf numFmtId="179" fontId="0" fillId="8" borderId="10" xfId="48" applyFont="1" applyFill="1" applyBorder="1" applyAlignment="1" applyProtection="1">
      <alignment/>
      <protection locked="0"/>
    </xf>
    <xf numFmtId="179" fontId="0" fillId="7" borderId="10" xfId="48" applyFont="1" applyFill="1" applyBorder="1" applyAlignment="1" applyProtection="1">
      <alignment horizontal="center"/>
      <protection locked="0"/>
    </xf>
    <xf numFmtId="179" fontId="0" fillId="6" borderId="10" xfId="48" applyFont="1" applyFill="1" applyBorder="1" applyAlignment="1" applyProtection="1">
      <alignment horizontal="center"/>
      <protection locked="0"/>
    </xf>
    <xf numFmtId="179" fontId="0" fillId="4" borderId="10" xfId="48" applyFont="1" applyFill="1" applyBorder="1" applyAlignment="1" applyProtection="1">
      <alignment/>
      <protection locked="0"/>
    </xf>
    <xf numFmtId="179" fontId="0" fillId="4" borderId="10" xfId="48" applyFont="1" applyFill="1" applyBorder="1" applyAlignment="1" applyProtection="1">
      <alignment horizontal="center"/>
      <protection locked="0"/>
    </xf>
    <xf numFmtId="179" fontId="0" fillId="4" borderId="10" xfId="48" applyFont="1" applyFill="1" applyBorder="1" applyAlignment="1">
      <alignment horizontal="center"/>
    </xf>
    <xf numFmtId="179" fontId="0" fillId="4" borderId="10" xfId="48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179" fontId="0" fillId="4" borderId="10" xfId="48" applyFont="1" applyFill="1" applyBorder="1" applyAlignment="1">
      <alignment horizontal="center"/>
    </xf>
    <xf numFmtId="179" fontId="0" fillId="4" borderId="10" xfId="48" applyFont="1" applyFill="1" applyBorder="1" applyAlignment="1" applyProtection="1">
      <alignment horizontal="center"/>
      <protection locked="0"/>
    </xf>
    <xf numFmtId="179" fontId="0" fillId="5" borderId="10" xfId="48" applyFont="1" applyFill="1" applyBorder="1" applyAlignment="1">
      <alignment horizontal="center"/>
    </xf>
    <xf numFmtId="179" fontId="0" fillId="5" borderId="10" xfId="48" applyFont="1" applyFill="1" applyBorder="1" applyAlignment="1" applyProtection="1">
      <alignment horizontal="center"/>
      <protection locked="0"/>
    </xf>
    <xf numFmtId="179" fontId="0" fillId="6" borderId="10" xfId="48" applyFont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179" fontId="0" fillId="6" borderId="10" xfId="48" applyFont="1" applyFill="1" applyBorder="1" applyAlignment="1">
      <alignment horizontal="center"/>
    </xf>
    <xf numFmtId="179" fontId="0" fillId="6" borderId="10" xfId="48" applyFont="1" applyFill="1" applyBorder="1" applyAlignment="1" applyProtection="1">
      <alignment horizontal="center"/>
      <protection locked="0"/>
    </xf>
    <xf numFmtId="179" fontId="0" fillId="12" borderId="10" xfId="48" applyFont="1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179" fontId="0" fillId="12" borderId="10" xfId="48" applyFont="1" applyFill="1" applyBorder="1" applyAlignment="1">
      <alignment horizontal="center"/>
    </xf>
    <xf numFmtId="179" fontId="0" fillId="5" borderId="10" xfId="48" applyFont="1" applyFill="1" applyBorder="1" applyAlignment="1" applyProtection="1">
      <alignment horizontal="center"/>
      <protection locked="0"/>
    </xf>
    <xf numFmtId="179" fontId="0" fillId="5" borderId="10" xfId="48" applyFont="1" applyFill="1" applyBorder="1" applyAlignment="1" applyProtection="1">
      <alignment horizontal="center"/>
      <protection locked="0"/>
    </xf>
    <xf numFmtId="179" fontId="0" fillId="5" borderId="10" xfId="48" applyFont="1" applyFill="1" applyBorder="1" applyAlignment="1">
      <alignment horizontal="center"/>
    </xf>
    <xf numFmtId="179" fontId="0" fillId="6" borderId="10" xfId="48" applyFont="1" applyFill="1" applyBorder="1" applyAlignment="1" applyProtection="1">
      <alignment horizontal="center"/>
      <protection locked="0"/>
    </xf>
    <xf numFmtId="179" fontId="0" fillId="2" borderId="10" xfId="48" applyFont="1" applyFill="1" applyBorder="1" applyAlignment="1">
      <alignment/>
    </xf>
    <xf numFmtId="179" fontId="0" fillId="8" borderId="10" xfId="48" applyFont="1" applyFill="1" applyBorder="1" applyAlignment="1">
      <alignment/>
    </xf>
    <xf numFmtId="179" fontId="0" fillId="2" borderId="10" xfId="48" applyFont="1" applyFill="1" applyBorder="1" applyAlignment="1" applyProtection="1">
      <alignment/>
      <protection locked="0"/>
    </xf>
    <xf numFmtId="179" fontId="0" fillId="4" borderId="10" xfId="48" applyFont="1" applyFill="1" applyBorder="1" applyAlignment="1" applyProtection="1">
      <alignment/>
      <protection locked="0"/>
    </xf>
    <xf numFmtId="179" fontId="0" fillId="10" borderId="10" xfId="48" applyFont="1" applyFill="1" applyBorder="1" applyAlignment="1">
      <alignment/>
    </xf>
    <xf numFmtId="179" fontId="0" fillId="12" borderId="10" xfId="48" applyFont="1" applyFill="1" applyBorder="1" applyAlignment="1">
      <alignment/>
    </xf>
    <xf numFmtId="179" fontId="0" fillId="5" borderId="10" xfId="48" applyFont="1" applyFill="1" applyBorder="1" applyAlignment="1">
      <alignment/>
    </xf>
    <xf numFmtId="179" fontId="0" fillId="5" borderId="10" xfId="48" applyFont="1" applyFill="1" applyBorder="1" applyAlignment="1" applyProtection="1">
      <alignment/>
      <protection locked="0"/>
    </xf>
    <xf numFmtId="179" fontId="0" fillId="5" borderId="10" xfId="48" applyFont="1" applyFill="1" applyBorder="1" applyAlignment="1">
      <alignment/>
    </xf>
    <xf numFmtId="179" fontId="0" fillId="5" borderId="10" xfId="48" applyFont="1" applyFill="1" applyBorder="1" applyAlignment="1" applyProtection="1">
      <alignment/>
      <protection locked="0"/>
    </xf>
    <xf numFmtId="179" fontId="0" fillId="4" borderId="10" xfId="48" applyFont="1" applyFill="1" applyBorder="1" applyAlignment="1">
      <alignment/>
    </xf>
    <xf numFmtId="0" fontId="0" fillId="34" borderId="10" xfId="0" applyFill="1" applyBorder="1" applyAlignment="1" applyProtection="1">
      <alignment/>
      <protection locked="0"/>
    </xf>
    <xf numFmtId="0" fontId="0" fillId="18" borderId="10" xfId="0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0" fontId="4" fillId="36" borderId="10" xfId="0" applyFont="1" applyFill="1" applyBorder="1" applyAlignment="1" applyProtection="1">
      <alignment/>
      <protection locked="0"/>
    </xf>
    <xf numFmtId="179" fontId="0" fillId="35" borderId="10" xfId="48" applyFont="1" applyFill="1" applyBorder="1" applyAlignment="1">
      <alignment/>
    </xf>
    <xf numFmtId="179" fontId="0" fillId="35" borderId="10" xfId="48" applyFont="1" applyFill="1" applyBorder="1" applyAlignment="1">
      <alignment/>
    </xf>
    <xf numFmtId="0" fontId="4" fillId="8" borderId="10" xfId="0" applyFont="1" applyFill="1" applyBorder="1" applyAlignment="1" applyProtection="1">
      <alignment/>
      <protection locked="0"/>
    </xf>
    <xf numFmtId="179" fontId="4" fillId="10" borderId="10" xfId="48" applyFont="1" applyFill="1" applyBorder="1" applyAlignment="1">
      <alignment/>
    </xf>
    <xf numFmtId="179" fontId="4" fillId="11" borderId="10" xfId="48" applyFont="1" applyFill="1" applyBorder="1" applyAlignment="1">
      <alignment/>
    </xf>
    <xf numFmtId="179" fontId="4" fillId="12" borderId="10" xfId="48" applyFont="1" applyFill="1" applyBorder="1" applyAlignment="1">
      <alignment/>
    </xf>
    <xf numFmtId="179" fontId="0" fillId="10" borderId="11" xfId="48" applyFont="1" applyFill="1" applyBorder="1" applyAlignment="1" applyProtection="1">
      <alignment horizontal="center"/>
      <protection locked="0"/>
    </xf>
    <xf numFmtId="0" fontId="0" fillId="10" borderId="0" xfId="0" applyFill="1" applyAlignment="1">
      <alignment horizontal="center"/>
    </xf>
    <xf numFmtId="179" fontId="0" fillId="10" borderId="11" xfId="48" applyFont="1" applyFill="1" applyBorder="1" applyAlignment="1">
      <alignment horizontal="center"/>
    </xf>
    <xf numFmtId="179" fontId="0" fillId="10" borderId="11" xfId="48" applyFont="1" applyFill="1" applyBorder="1" applyAlignment="1" applyProtection="1">
      <alignment horizontal="center"/>
      <protection locked="0"/>
    </xf>
    <xf numFmtId="179" fontId="0" fillId="10" borderId="11" xfId="48" applyFont="1" applyFill="1" applyBorder="1" applyAlignment="1">
      <alignment horizontal="center"/>
    </xf>
    <xf numFmtId="0" fontId="0" fillId="16" borderId="10" xfId="0" applyFill="1" applyBorder="1" applyAlignment="1">
      <alignment horizontal="center"/>
    </xf>
    <xf numFmtId="179" fontId="0" fillId="16" borderId="10" xfId="48" applyFont="1" applyFill="1" applyBorder="1" applyAlignment="1">
      <alignment horizontal="center"/>
    </xf>
    <xf numFmtId="179" fontId="0" fillId="16" borderId="10" xfId="48" applyFont="1" applyFill="1" applyBorder="1" applyAlignment="1">
      <alignment horizontal="center"/>
    </xf>
    <xf numFmtId="179" fontId="0" fillId="16" borderId="10" xfId="48" applyFont="1" applyFill="1" applyBorder="1" applyAlignment="1" applyProtection="1">
      <alignment horizontal="center"/>
      <protection locked="0"/>
    </xf>
    <xf numFmtId="179" fontId="0" fillId="4" borderId="10" xfId="48" applyFont="1" applyFill="1" applyBorder="1" applyAlignment="1">
      <alignment/>
    </xf>
    <xf numFmtId="179" fontId="0" fillId="6" borderId="10" xfId="48" applyFont="1" applyFill="1" applyBorder="1" applyAlignment="1">
      <alignment/>
    </xf>
    <xf numFmtId="179" fontId="0" fillId="6" borderId="10" xfId="48" applyFont="1" applyFill="1" applyBorder="1" applyAlignment="1">
      <alignment horizontal="center"/>
    </xf>
    <xf numFmtId="179" fontId="0" fillId="2" borderId="10" xfId="48" applyFont="1" applyFill="1" applyBorder="1" applyAlignment="1" applyProtection="1">
      <alignment/>
      <protection locked="0"/>
    </xf>
    <xf numFmtId="179" fontId="0" fillId="2" borderId="10" xfId="48" applyFont="1" applyFill="1" applyBorder="1" applyAlignment="1">
      <alignment/>
    </xf>
    <xf numFmtId="179" fontId="4" fillId="2" borderId="10" xfId="48" applyFont="1" applyFill="1" applyBorder="1" applyAlignment="1">
      <alignment/>
    </xf>
    <xf numFmtId="0" fontId="4" fillId="0" borderId="0" xfId="0" applyFont="1" applyBorder="1" applyAlignment="1">
      <alignment/>
    </xf>
    <xf numFmtId="179" fontId="4" fillId="7" borderId="10" xfId="48" applyFont="1" applyFill="1" applyBorder="1" applyAlignment="1">
      <alignment/>
    </xf>
    <xf numFmtId="0" fontId="4" fillId="16" borderId="10" xfId="0" applyFont="1" applyFill="1" applyBorder="1" applyAlignment="1" applyProtection="1">
      <alignment/>
      <protection locked="0"/>
    </xf>
    <xf numFmtId="179" fontId="0" fillId="2" borderId="10" xfId="48" applyFont="1" applyFill="1" applyBorder="1" applyAlignment="1" applyProtection="1">
      <alignment horizontal="center"/>
      <protection locked="0"/>
    </xf>
    <xf numFmtId="179" fontId="0" fillId="37" borderId="11" xfId="48" applyFont="1" applyFill="1" applyBorder="1" applyAlignment="1" applyProtection="1">
      <alignment horizontal="center"/>
      <protection locked="0"/>
    </xf>
    <xf numFmtId="179" fontId="0" fillId="37" borderId="11" xfId="48" applyFont="1" applyFill="1" applyBorder="1" applyAlignment="1">
      <alignment horizontal="center"/>
    </xf>
    <xf numFmtId="179" fontId="0" fillId="37" borderId="11" xfId="48" applyFont="1" applyFill="1" applyBorder="1" applyAlignment="1" applyProtection="1">
      <alignment horizontal="center"/>
      <protection locked="0"/>
    </xf>
    <xf numFmtId="179" fontId="0" fillId="6" borderId="12" xfId="48" applyFont="1" applyFill="1" applyBorder="1" applyAlignment="1">
      <alignment/>
    </xf>
    <xf numFmtId="179" fontId="0" fillId="2" borderId="13" xfId="48" applyFont="1" applyFill="1" applyBorder="1" applyAlignment="1">
      <alignment/>
    </xf>
    <xf numFmtId="179" fontId="0" fillId="7" borderId="10" xfId="48" applyFont="1" applyFill="1" applyBorder="1" applyAlignment="1">
      <alignment/>
    </xf>
    <xf numFmtId="179" fontId="4" fillId="16" borderId="10" xfId="48" applyFont="1" applyFill="1" applyBorder="1" applyAlignment="1">
      <alignment/>
    </xf>
    <xf numFmtId="179" fontId="0" fillId="37" borderId="10" xfId="48" applyFont="1" applyFill="1" applyBorder="1" applyAlignment="1">
      <alignment horizontal="center"/>
    </xf>
    <xf numFmtId="179" fontId="0" fillId="4" borderId="10" xfId="48" applyFont="1" applyFill="1" applyBorder="1" applyAlignment="1">
      <alignment horizontal="center"/>
    </xf>
    <xf numFmtId="179" fontId="0" fillId="4" borderId="10" xfId="48" applyFont="1" applyFill="1" applyBorder="1" applyAlignment="1" applyProtection="1">
      <alignment horizontal="center"/>
      <protection locked="0"/>
    </xf>
    <xf numFmtId="179" fontId="4" fillId="6" borderId="10" xfId="0" applyNumberFormat="1" applyFont="1" applyFill="1" applyBorder="1" applyAlignment="1">
      <alignment/>
    </xf>
    <xf numFmtId="0" fontId="4" fillId="14" borderId="10" xfId="0" applyFont="1" applyFill="1" applyBorder="1" applyAlignment="1" applyProtection="1">
      <alignment/>
      <protection locked="0"/>
    </xf>
    <xf numFmtId="179" fontId="4" fillId="33" borderId="10" xfId="0" applyNumberFormat="1" applyFont="1" applyFill="1" applyBorder="1" applyAlignment="1">
      <alignment/>
    </xf>
    <xf numFmtId="179" fontId="4" fillId="14" borderId="10" xfId="0" applyNumberFormat="1" applyFont="1" applyFill="1" applyBorder="1" applyAlignment="1">
      <alignment/>
    </xf>
    <xf numFmtId="0" fontId="0" fillId="8" borderId="10" xfId="0" applyFill="1" applyBorder="1" applyAlignment="1">
      <alignment/>
    </xf>
    <xf numFmtId="0" fontId="0" fillId="34" borderId="10" xfId="0" applyFill="1" applyBorder="1" applyAlignment="1">
      <alignment/>
    </xf>
    <xf numFmtId="179" fontId="0" fillId="8" borderId="0" xfId="48" applyFont="1" applyFill="1" applyAlignment="1">
      <alignment/>
    </xf>
    <xf numFmtId="179" fontId="0" fillId="2" borderId="10" xfId="0" applyNumberFormat="1" applyFill="1" applyBorder="1" applyAlignment="1">
      <alignment/>
    </xf>
    <xf numFmtId="171" fontId="4" fillId="18" borderId="10" xfId="0" applyNumberFormat="1" applyFont="1" applyFill="1" applyBorder="1" applyAlignment="1">
      <alignment/>
    </xf>
    <xf numFmtId="0" fontId="4" fillId="18" borderId="10" xfId="0" applyFont="1" applyFill="1" applyBorder="1" applyAlignment="1">
      <alignment/>
    </xf>
    <xf numFmtId="179" fontId="0" fillId="18" borderId="10" xfId="0" applyNumberFormat="1" applyFill="1" applyBorder="1" applyAlignment="1">
      <alignment/>
    </xf>
    <xf numFmtId="179" fontId="0" fillId="7" borderId="10" xfId="48" applyFont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179" fontId="4" fillId="8" borderId="10" xfId="0" applyNumberFormat="1" applyFont="1" applyFill="1" applyBorder="1" applyAlignment="1">
      <alignment/>
    </xf>
    <xf numFmtId="0" fontId="0" fillId="18" borderId="10" xfId="0" applyFill="1" applyBorder="1" applyAlignment="1" applyProtection="1">
      <alignment horizontal="center"/>
      <protection locked="0"/>
    </xf>
    <xf numFmtId="0" fontId="0" fillId="18" borderId="10" xfId="0" applyFont="1" applyFill="1" applyBorder="1" applyAlignment="1" applyProtection="1">
      <alignment/>
      <protection locked="0"/>
    </xf>
    <xf numFmtId="0" fontId="0" fillId="18" borderId="10" xfId="0" applyFont="1" applyFill="1" applyBorder="1" applyAlignment="1" applyProtection="1">
      <alignment/>
      <protection locked="0"/>
    </xf>
    <xf numFmtId="179" fontId="0" fillId="2" borderId="10" xfId="48" applyFont="1" applyFill="1" applyBorder="1" applyAlignment="1">
      <alignment horizontal="center"/>
    </xf>
    <xf numFmtId="179" fontId="0" fillId="2" borderId="10" xfId="48" applyFon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/>
      <protection locked="0"/>
    </xf>
    <xf numFmtId="179" fontId="0" fillId="12" borderId="10" xfId="48" applyFont="1" applyFill="1" applyBorder="1" applyAlignment="1" applyProtection="1">
      <alignment/>
      <protection locked="0"/>
    </xf>
    <xf numFmtId="0" fontId="0" fillId="8" borderId="14" xfId="0" applyFont="1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12" borderId="14" xfId="0" applyFont="1" applyFill="1" applyBorder="1" applyAlignment="1" applyProtection="1">
      <alignment horizontal="center"/>
      <protection locked="0"/>
    </xf>
    <xf numFmtId="0" fontId="0" fillId="12" borderId="15" xfId="0" applyFont="1" applyFill="1" applyBorder="1" applyAlignment="1" applyProtection="1">
      <alignment horizontal="center"/>
      <protection locked="0"/>
    </xf>
    <xf numFmtId="0" fontId="0" fillId="12" borderId="11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38" borderId="10" xfId="0" applyFill="1" applyBorder="1" applyAlignment="1">
      <alignment horizontal="center"/>
    </xf>
    <xf numFmtId="0" fontId="0" fillId="18" borderId="10" xfId="0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0" fillId="38" borderId="10" xfId="0" applyFont="1" applyFill="1" applyBorder="1" applyAlignment="1" applyProtection="1">
      <alignment horizontal="center"/>
      <protection locked="0"/>
    </xf>
    <xf numFmtId="0" fontId="0" fillId="38" borderId="10" xfId="0" applyFont="1" applyFill="1" applyBorder="1" applyAlignment="1">
      <alignment horizontal="center"/>
    </xf>
    <xf numFmtId="0" fontId="0" fillId="38" borderId="14" xfId="0" applyFont="1" applyFill="1" applyBorder="1" applyAlignment="1">
      <alignment horizontal="center"/>
    </xf>
    <xf numFmtId="0" fontId="0" fillId="38" borderId="15" xfId="0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35" borderId="14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8" borderId="14" xfId="0" applyFont="1" applyFill="1" applyBorder="1" applyAlignment="1" applyProtection="1">
      <alignment horizontal="center"/>
      <protection locked="0"/>
    </xf>
    <xf numFmtId="0" fontId="0" fillId="38" borderId="15" xfId="0" applyFill="1" applyBorder="1" applyAlignment="1" applyProtection="1">
      <alignment horizontal="center"/>
      <protection locked="0"/>
    </xf>
    <xf numFmtId="0" fontId="0" fillId="38" borderId="11" xfId="0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http://www.fiap.cl/p4_fiap/site/artic/20030512/imag/FOTO150120030512225238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www.fiap.cl/p4_fiap/site/artic/20030512/imag/FOTO150120030512225238.jp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http://www.fiap.cl/p4_fiap/site/artic/20030512/imag/FOTO150120030512225238.jp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http://www.fiap.cl/p4_fiap/site/artic/20030512/imag/FOTO150120030512225238.jp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http://www.fiap.cl/p4_fiap/site/artic/20030512/imag/FOTO150120030512225238.jp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http://www.fiap.cl/p4_fiap/site/artic/20030512/imag/FOTO150120030512225238.jp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http://www.fiap.cl/p4_fiap/site/artic/20030512/imag/FOTO150120030512225238.jp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http://www.fiap.cl/p4_fiap/site/artic/20030512/imag/FOTO150120030512225238.jp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http://www.fiap.cl/p4_fiap/site/artic/20030512/imag/FOTO150120030512225238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66675</xdr:rowOff>
    </xdr:from>
    <xdr:to>
      <xdr:col>0</xdr:col>
      <xdr:colOff>1581150</xdr:colOff>
      <xdr:row>4</xdr:row>
      <xdr:rowOff>238125</xdr:rowOff>
    </xdr:to>
    <xdr:pic>
      <xdr:nvPicPr>
        <xdr:cNvPr id="1" name="2 Imagen" descr="Logo AAFF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28600"/>
          <a:ext cx="14573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0</xdr:rowOff>
    </xdr:from>
    <xdr:to>
      <xdr:col>0</xdr:col>
      <xdr:colOff>1724025</xdr:colOff>
      <xdr:row>5</xdr:row>
      <xdr:rowOff>66675</xdr:rowOff>
    </xdr:to>
    <xdr:pic>
      <xdr:nvPicPr>
        <xdr:cNvPr id="1" name="Picture 1" descr="http://www.fiap.cl/p4_fiap/site/artic/20030512/imag/FOTO150120030512225238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5725" y="161925"/>
          <a:ext cx="1638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57150</xdr:rowOff>
    </xdr:from>
    <xdr:to>
      <xdr:col>0</xdr:col>
      <xdr:colOff>2019300</xdr:colOff>
      <xdr:row>5</xdr:row>
      <xdr:rowOff>190500</xdr:rowOff>
    </xdr:to>
    <xdr:pic>
      <xdr:nvPicPr>
        <xdr:cNvPr id="1" name="Picture 1" descr="http://www.fiap.cl/p4_fiap/site/artic/20030512/imag/FOTO150120030512225238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42900" y="219075"/>
          <a:ext cx="16764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47625</xdr:rowOff>
    </xdr:from>
    <xdr:to>
      <xdr:col>0</xdr:col>
      <xdr:colOff>1695450</xdr:colOff>
      <xdr:row>5</xdr:row>
      <xdr:rowOff>47625</xdr:rowOff>
    </xdr:to>
    <xdr:pic>
      <xdr:nvPicPr>
        <xdr:cNvPr id="1" name="Picture 1" descr="http://www.fiap.cl/p4_fiap/site/artic/20030512/imag/FOTO150120030512225238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7650" y="209550"/>
          <a:ext cx="1447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95250</xdr:rowOff>
    </xdr:from>
    <xdr:to>
      <xdr:col>0</xdr:col>
      <xdr:colOff>1609725</xdr:colOff>
      <xdr:row>4</xdr:row>
      <xdr:rowOff>57150</xdr:rowOff>
    </xdr:to>
    <xdr:pic>
      <xdr:nvPicPr>
        <xdr:cNvPr id="1" name="Picture 1" descr="http://www.fiap.cl/p4_fiap/site/artic/20030512/imag/FOTO150120030512225238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95250"/>
          <a:ext cx="1333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</xdr:row>
      <xdr:rowOff>47625</xdr:rowOff>
    </xdr:from>
    <xdr:to>
      <xdr:col>0</xdr:col>
      <xdr:colOff>1704975</xdr:colOff>
      <xdr:row>5</xdr:row>
      <xdr:rowOff>85725</xdr:rowOff>
    </xdr:to>
    <xdr:pic>
      <xdr:nvPicPr>
        <xdr:cNvPr id="1" name="Picture 1" descr="http://www.fiap.cl/p4_fiap/site/artic/20030512/imag/FOTO150120030512225238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14325" y="209550"/>
          <a:ext cx="13906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57150</xdr:rowOff>
    </xdr:from>
    <xdr:to>
      <xdr:col>0</xdr:col>
      <xdr:colOff>1657350</xdr:colOff>
      <xdr:row>5</xdr:row>
      <xdr:rowOff>104775</xdr:rowOff>
    </xdr:to>
    <xdr:pic>
      <xdr:nvPicPr>
        <xdr:cNvPr id="1" name="Picture 1" descr="http://www.fiap.cl/p4_fiap/site/artic/20030512/imag/FOTO150120030512225238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33350" y="219075"/>
          <a:ext cx="15240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0</xdr:col>
      <xdr:colOff>1457325</xdr:colOff>
      <xdr:row>4</xdr:row>
      <xdr:rowOff>219075</xdr:rowOff>
    </xdr:to>
    <xdr:pic>
      <xdr:nvPicPr>
        <xdr:cNvPr id="1" name="Picture 1" descr="http://www.fiap.cl/p4_fiap/site/artic/20030512/imag/FOTO150120030512225238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5250" y="38100"/>
          <a:ext cx="13620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</xdr:row>
      <xdr:rowOff>28575</xdr:rowOff>
    </xdr:from>
    <xdr:to>
      <xdr:col>0</xdr:col>
      <xdr:colOff>1590675</xdr:colOff>
      <xdr:row>6</xdr:row>
      <xdr:rowOff>38100</xdr:rowOff>
    </xdr:to>
    <xdr:pic>
      <xdr:nvPicPr>
        <xdr:cNvPr id="1" name="Picture 1" descr="http://www.fiap.cl/p4_fiap/site/artic/20030512/imag/FOTO150120030512225238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4775" y="352425"/>
          <a:ext cx="14859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0</xdr:rowOff>
    </xdr:from>
    <xdr:to>
      <xdr:col>0</xdr:col>
      <xdr:colOff>1504950</xdr:colOff>
      <xdr:row>4</xdr:row>
      <xdr:rowOff>238125</xdr:rowOff>
    </xdr:to>
    <xdr:pic>
      <xdr:nvPicPr>
        <xdr:cNvPr id="1" name="Picture 1" descr="http://www.fiap.cl/p4_fiap/site/artic/20030512/imag/FOTO150120030512225238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5725" y="161925"/>
          <a:ext cx="1419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48"/>
  <sheetViews>
    <sheetView zoomScalePageLayoutView="0" workbookViewId="0" topLeftCell="A8">
      <selection activeCell="A11" sqref="A11:D34"/>
    </sheetView>
  </sheetViews>
  <sheetFormatPr defaultColWidth="11.421875" defaultRowHeight="12.75"/>
  <cols>
    <col min="1" max="1" width="72.421875" style="0" bestFit="1" customWidth="1"/>
    <col min="3" max="3" width="18.140625" style="0" customWidth="1"/>
    <col min="4" max="4" width="17.140625" style="0" customWidth="1"/>
  </cols>
  <sheetData>
    <row r="5" spans="1:4" ht="20.25">
      <c r="A5" s="155" t="s">
        <v>0</v>
      </c>
      <c r="B5" s="155"/>
      <c r="C5" s="155"/>
      <c r="D5" s="155"/>
    </row>
    <row r="7" ht="12.75">
      <c r="A7" s="12" t="s">
        <v>34</v>
      </c>
    </row>
    <row r="8" ht="12.75">
      <c r="A8" s="12" t="s">
        <v>46</v>
      </c>
    </row>
    <row r="9" spans="1:4" ht="12.75">
      <c r="A9" s="149" t="s">
        <v>73</v>
      </c>
      <c r="B9" s="150"/>
      <c r="C9" s="150"/>
      <c r="D9" s="151"/>
    </row>
    <row r="10" spans="1:4" ht="12.75">
      <c r="A10" s="12" t="s">
        <v>71</v>
      </c>
      <c r="C10" s="13" t="s">
        <v>41</v>
      </c>
      <c r="D10" s="13" t="s">
        <v>42</v>
      </c>
    </row>
    <row r="11" spans="1:4" ht="12.75">
      <c r="A11" s="58" t="s">
        <v>53</v>
      </c>
      <c r="B11" s="59" t="s">
        <v>1</v>
      </c>
      <c r="C11" s="71">
        <v>29260826.65</v>
      </c>
      <c r="D11" s="74"/>
    </row>
    <row r="12" spans="1:4" ht="12.75">
      <c r="A12" s="58" t="s">
        <v>8</v>
      </c>
      <c r="B12" s="59" t="s">
        <v>1</v>
      </c>
      <c r="C12" s="71">
        <v>28511699.25</v>
      </c>
      <c r="D12" s="75">
        <v>0</v>
      </c>
    </row>
    <row r="13" spans="1:4" ht="12.75">
      <c r="A13" s="58" t="s">
        <v>9</v>
      </c>
      <c r="B13" s="59" t="s">
        <v>1</v>
      </c>
      <c r="C13" s="71">
        <v>4036180.7</v>
      </c>
      <c r="D13" s="75">
        <v>0</v>
      </c>
    </row>
    <row r="14" spans="1:4" ht="12.75">
      <c r="A14" s="58" t="s">
        <v>10</v>
      </c>
      <c r="B14" s="59" t="s">
        <v>1</v>
      </c>
      <c r="C14" s="72">
        <v>204337119.89</v>
      </c>
      <c r="D14" s="74"/>
    </row>
    <row r="15" spans="1:4" ht="12.75">
      <c r="A15" s="58" t="s">
        <v>12</v>
      </c>
      <c r="B15" s="60" t="s">
        <v>1</v>
      </c>
      <c r="C15" s="73">
        <v>0</v>
      </c>
      <c r="D15" s="65">
        <v>0</v>
      </c>
    </row>
    <row r="16" spans="1:4" ht="12.75">
      <c r="A16" s="58" t="s">
        <v>13</v>
      </c>
      <c r="B16" s="59" t="s">
        <v>1</v>
      </c>
      <c r="C16" s="73">
        <v>0</v>
      </c>
      <c r="D16" s="65">
        <v>0</v>
      </c>
    </row>
    <row r="17" spans="1:4" ht="12.75">
      <c r="A17" s="58" t="s">
        <v>14</v>
      </c>
      <c r="B17" s="59" t="s">
        <v>1</v>
      </c>
      <c r="C17" s="71">
        <v>266519045.09</v>
      </c>
      <c r="D17" s="74"/>
    </row>
    <row r="18" spans="1:4" ht="12.75">
      <c r="A18" s="58" t="s">
        <v>15</v>
      </c>
      <c r="B18" s="59" t="s">
        <v>1</v>
      </c>
      <c r="C18" s="71">
        <v>703596949.9</v>
      </c>
      <c r="D18" s="74"/>
    </row>
    <row r="19" spans="1:4" ht="12.75">
      <c r="A19" s="58" t="s">
        <v>16</v>
      </c>
      <c r="B19" s="59" t="s">
        <v>1</v>
      </c>
      <c r="C19" s="50" t="s">
        <v>69</v>
      </c>
      <c r="D19" s="66" t="s">
        <v>69</v>
      </c>
    </row>
    <row r="20" spans="1:4" ht="12.75">
      <c r="A20" s="58" t="s">
        <v>17</v>
      </c>
      <c r="B20" s="59" t="s">
        <v>1</v>
      </c>
      <c r="C20" s="71">
        <v>55643366.52</v>
      </c>
      <c r="D20" s="65">
        <v>0</v>
      </c>
    </row>
    <row r="21" spans="1:4" ht="12.75">
      <c r="A21" s="58" t="s">
        <v>18</v>
      </c>
      <c r="B21" s="59" t="s">
        <v>1</v>
      </c>
      <c r="C21" s="50" t="s">
        <v>69</v>
      </c>
      <c r="D21" s="66" t="s">
        <v>69</v>
      </c>
    </row>
    <row r="22" spans="1:4" ht="12.75">
      <c r="A22" s="58" t="s">
        <v>19</v>
      </c>
      <c r="B22" s="59" t="s">
        <v>1</v>
      </c>
      <c r="C22" s="71">
        <v>146097630.49</v>
      </c>
      <c r="D22" s="76">
        <v>0</v>
      </c>
    </row>
    <row r="23" spans="1:4" ht="12.75">
      <c r="A23" s="58" t="s">
        <v>20</v>
      </c>
      <c r="B23" s="60" t="s">
        <v>1</v>
      </c>
      <c r="C23" s="73">
        <v>0</v>
      </c>
      <c r="D23" s="65">
        <v>0</v>
      </c>
    </row>
    <row r="24" spans="1:4" ht="12.75">
      <c r="A24" s="58" t="s">
        <v>25</v>
      </c>
      <c r="B24" s="60" t="s">
        <v>1</v>
      </c>
      <c r="C24" s="73">
        <v>0</v>
      </c>
      <c r="D24" s="65">
        <v>0</v>
      </c>
    </row>
    <row r="26" spans="1:4" ht="12.75">
      <c r="A26" s="91" t="s">
        <v>3</v>
      </c>
      <c r="C26" s="94">
        <f>SUM(C11:C24)</f>
        <v>1438002818.49</v>
      </c>
      <c r="D26" s="93">
        <f>SUM(D11:D24)</f>
        <v>0</v>
      </c>
    </row>
    <row r="29" spans="1:4" ht="12.75">
      <c r="A29" s="152" t="s">
        <v>2</v>
      </c>
      <c r="B29" s="153"/>
      <c r="C29" s="153"/>
      <c r="D29" s="154"/>
    </row>
    <row r="31" spans="1:4" ht="12.75">
      <c r="A31" s="58" t="s">
        <v>21</v>
      </c>
      <c r="B31" s="20" t="s">
        <v>1</v>
      </c>
      <c r="C31" s="83">
        <v>39965277.3</v>
      </c>
      <c r="D31" s="84">
        <v>7960623.66</v>
      </c>
    </row>
    <row r="32" spans="1:4" ht="12.75">
      <c r="A32" s="81" t="s">
        <v>59</v>
      </c>
      <c r="B32" s="20" t="s">
        <v>1</v>
      </c>
      <c r="C32" s="83">
        <v>44004999.56</v>
      </c>
      <c r="D32" s="85">
        <v>0</v>
      </c>
    </row>
    <row r="33" spans="1:4" ht="12.75">
      <c r="A33" s="81" t="s">
        <v>68</v>
      </c>
      <c r="B33" s="20" t="s">
        <v>1</v>
      </c>
      <c r="C33" s="83">
        <v>9528684.51</v>
      </c>
      <c r="D33" s="86">
        <v>0</v>
      </c>
    </row>
    <row r="34" spans="1:4" ht="12.75">
      <c r="A34" s="58" t="s">
        <v>23</v>
      </c>
      <c r="B34" s="27" t="s">
        <v>1</v>
      </c>
      <c r="C34" s="21">
        <v>0</v>
      </c>
      <c r="D34" s="86">
        <v>0</v>
      </c>
    </row>
    <row r="35" spans="1:4" ht="12.75">
      <c r="A35" s="58" t="s">
        <v>11</v>
      </c>
      <c r="B35" s="20" t="s">
        <v>1</v>
      </c>
      <c r="C35" s="83">
        <v>12714317.22</v>
      </c>
      <c r="D35" s="87"/>
    </row>
    <row r="36" spans="1:4" ht="12.75">
      <c r="A36" s="58" t="s">
        <v>24</v>
      </c>
      <c r="B36" s="20" t="s">
        <v>1</v>
      </c>
      <c r="C36" s="83">
        <v>20601139.33</v>
      </c>
      <c r="D36" s="87"/>
    </row>
    <row r="37" spans="1:4" ht="12.75">
      <c r="A37" s="81" t="s">
        <v>65</v>
      </c>
      <c r="B37" s="27" t="s">
        <v>1</v>
      </c>
      <c r="C37" s="83">
        <v>13545054.77</v>
      </c>
      <c r="D37" s="86">
        <v>0</v>
      </c>
    </row>
    <row r="38" spans="1:4" ht="12.75">
      <c r="A38" s="58" t="s">
        <v>48</v>
      </c>
      <c r="B38" s="27" t="s">
        <v>1</v>
      </c>
      <c r="C38" s="83">
        <v>1801.01</v>
      </c>
      <c r="D38" s="86">
        <v>0</v>
      </c>
    </row>
    <row r="39" spans="1:4" ht="12.75">
      <c r="A39" s="81" t="s">
        <v>67</v>
      </c>
      <c r="B39" s="27" t="s">
        <v>1</v>
      </c>
      <c r="C39" s="83">
        <v>0.01</v>
      </c>
      <c r="D39" s="85">
        <v>0</v>
      </c>
    </row>
    <row r="40" spans="1:4" ht="12.75">
      <c r="A40" s="81" t="s">
        <v>60</v>
      </c>
      <c r="B40" s="20" t="s">
        <v>1</v>
      </c>
      <c r="C40" s="83">
        <v>24453482.53</v>
      </c>
      <c r="D40" s="87"/>
    </row>
    <row r="41" spans="1:4" ht="12.75">
      <c r="A41" s="58" t="s">
        <v>50</v>
      </c>
      <c r="B41" s="20" t="s">
        <v>1</v>
      </c>
      <c r="C41" s="83">
        <v>8099815.43</v>
      </c>
      <c r="D41" s="86">
        <v>0</v>
      </c>
    </row>
    <row r="42" spans="3:4" ht="12.75">
      <c r="C42" s="14"/>
      <c r="D42" s="14"/>
    </row>
    <row r="43" spans="1:4" ht="12.75">
      <c r="A43" s="91" t="s">
        <v>3</v>
      </c>
      <c r="B43" s="4"/>
      <c r="C43" s="93">
        <f>SUM(C31:C41)</f>
        <v>172914571.67</v>
      </c>
      <c r="D43" s="93">
        <f>SUM(D31:D41)</f>
        <v>7960623.66</v>
      </c>
    </row>
    <row r="44" spans="3:4" ht="12.75">
      <c r="C44" s="14"/>
      <c r="D44" s="14"/>
    </row>
    <row r="45" spans="1:4" ht="12.75">
      <c r="A45" s="95" t="s">
        <v>4</v>
      </c>
      <c r="B45" s="5"/>
      <c r="C45" s="98">
        <f>+C43+C26</f>
        <v>1610917390.16</v>
      </c>
      <c r="D45" s="97">
        <f>+D43+D26</f>
        <v>7960623.66</v>
      </c>
    </row>
    <row r="47" spans="1:6" ht="12.75">
      <c r="A47" s="156"/>
      <c r="B47" s="156"/>
      <c r="C47" s="156"/>
      <c r="D47" s="156"/>
      <c r="E47" s="156"/>
      <c r="F47" s="156"/>
    </row>
    <row r="48" spans="1:4" ht="12.75">
      <c r="A48" s="156"/>
      <c r="B48" s="156"/>
      <c r="C48" s="14"/>
      <c r="D48" s="14"/>
    </row>
  </sheetData>
  <sheetProtection/>
  <mergeCells count="5">
    <mergeCell ref="A9:D9"/>
    <mergeCell ref="A29:D29"/>
    <mergeCell ref="A5:D5"/>
    <mergeCell ref="A48:B48"/>
    <mergeCell ref="A47:F4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F45"/>
  <sheetViews>
    <sheetView zoomScalePageLayoutView="0" workbookViewId="0" topLeftCell="A1">
      <selection activeCell="A8" sqref="A8:C8"/>
    </sheetView>
  </sheetViews>
  <sheetFormatPr defaultColWidth="11.421875" defaultRowHeight="12.75"/>
  <cols>
    <col min="1" max="1" width="62.00390625" style="0" customWidth="1"/>
    <col min="2" max="2" width="16.140625" style="0" customWidth="1"/>
    <col min="3" max="3" width="18.421875" style="0" customWidth="1"/>
  </cols>
  <sheetData>
    <row r="5" spans="1:3" ht="20.25">
      <c r="A5" s="173" t="s">
        <v>55</v>
      </c>
      <c r="B5" s="173"/>
      <c r="C5" s="173"/>
    </row>
    <row r="7" ht="12.75">
      <c r="A7" s="12" t="s">
        <v>34</v>
      </c>
    </row>
    <row r="8" spans="1:3" ht="12.75">
      <c r="A8" s="161" t="s">
        <v>73</v>
      </c>
      <c r="B8" s="157"/>
      <c r="C8" s="157"/>
    </row>
    <row r="9" spans="1:3" ht="12.75">
      <c r="A9" s="12" t="s">
        <v>70</v>
      </c>
      <c r="C9" s="13" t="s">
        <v>47</v>
      </c>
    </row>
    <row r="10" spans="1:3" ht="12.75">
      <c r="A10" s="29" t="s">
        <v>8</v>
      </c>
      <c r="B10" s="25" t="s">
        <v>56</v>
      </c>
      <c r="C10" s="145">
        <v>20469496.85</v>
      </c>
    </row>
    <row r="11" spans="1:3" ht="12.75">
      <c r="A11" s="29" t="s">
        <v>12</v>
      </c>
      <c r="B11" s="25" t="s">
        <v>56</v>
      </c>
      <c r="C11" s="146">
        <v>0</v>
      </c>
    </row>
    <row r="12" spans="1:3" ht="12.75">
      <c r="A12" s="29" t="s">
        <v>17</v>
      </c>
      <c r="B12" s="25" t="s">
        <v>56</v>
      </c>
      <c r="C12" s="145">
        <v>821940.24</v>
      </c>
    </row>
    <row r="13" spans="1:3" ht="12.75">
      <c r="A13" s="29" t="s">
        <v>16</v>
      </c>
      <c r="B13" s="25" t="s">
        <v>56</v>
      </c>
      <c r="C13" s="117" t="s">
        <v>69</v>
      </c>
    </row>
    <row r="14" spans="1:3" ht="12.75">
      <c r="A14" s="29" t="s">
        <v>20</v>
      </c>
      <c r="B14" s="25" t="s">
        <v>56</v>
      </c>
      <c r="C14" s="145">
        <v>16000</v>
      </c>
    </row>
    <row r="15" spans="1:3" ht="12.75">
      <c r="A15" s="29" t="s">
        <v>15</v>
      </c>
      <c r="B15" s="25" t="s">
        <v>56</v>
      </c>
      <c r="C15" s="145">
        <v>-70808.5</v>
      </c>
    </row>
    <row r="16" spans="1:3" ht="12.75">
      <c r="A16" s="29" t="s">
        <v>14</v>
      </c>
      <c r="B16" s="25" t="s">
        <v>56</v>
      </c>
      <c r="C16" s="145">
        <v>62835088.12</v>
      </c>
    </row>
    <row r="17" spans="1:3" ht="12.75">
      <c r="A17" s="29" t="s">
        <v>10</v>
      </c>
      <c r="B17" s="25" t="s">
        <v>56</v>
      </c>
      <c r="C17" s="145">
        <v>22129483.86</v>
      </c>
    </row>
    <row r="18" spans="1:3" ht="12.75">
      <c r="A18" s="29" t="s">
        <v>45</v>
      </c>
      <c r="B18" s="25" t="s">
        <v>56</v>
      </c>
      <c r="C18" s="145">
        <v>77481789.78</v>
      </c>
    </row>
    <row r="19" spans="1:3" ht="12.75">
      <c r="A19" s="29" t="s">
        <v>13</v>
      </c>
      <c r="B19" s="25" t="s">
        <v>56</v>
      </c>
      <c r="C19" s="146">
        <v>0</v>
      </c>
    </row>
    <row r="20" spans="1:3" ht="12.75">
      <c r="A20" s="29" t="s">
        <v>19</v>
      </c>
      <c r="B20" s="25" t="s">
        <v>56</v>
      </c>
      <c r="C20" s="145">
        <v>38371249.82</v>
      </c>
    </row>
    <row r="21" spans="1:3" ht="12.75">
      <c r="A21" s="29" t="s">
        <v>9</v>
      </c>
      <c r="B21" s="25" t="s">
        <v>56</v>
      </c>
      <c r="C21" s="145">
        <v>73699848.56</v>
      </c>
    </row>
    <row r="22" spans="1:3" ht="12.75">
      <c r="A22" s="29" t="s">
        <v>18</v>
      </c>
      <c r="B22" s="25" t="s">
        <v>56</v>
      </c>
      <c r="C22" s="117" t="s">
        <v>69</v>
      </c>
    </row>
    <row r="23" spans="1:3" ht="12.75">
      <c r="A23" s="23" t="s">
        <v>25</v>
      </c>
      <c r="B23" s="25" t="s">
        <v>56</v>
      </c>
      <c r="C23" s="145">
        <v>597856.76</v>
      </c>
    </row>
    <row r="24" spans="2:3" ht="12.75">
      <c r="B24" s="14"/>
      <c r="C24" s="14"/>
    </row>
    <row r="25" spans="1:3" ht="12.75">
      <c r="A25" s="3" t="s">
        <v>36</v>
      </c>
      <c r="C25" s="9">
        <f>SUM(C10:C23)</f>
        <v>296351945.49</v>
      </c>
    </row>
    <row r="27" spans="1:3" ht="12.75">
      <c r="A27" s="160" t="s">
        <v>35</v>
      </c>
      <c r="B27" s="158"/>
      <c r="C27" s="158"/>
    </row>
    <row r="29" spans="1:3" ht="12.75">
      <c r="A29" s="90" t="s">
        <v>23</v>
      </c>
      <c r="B29" s="142" t="s">
        <v>56</v>
      </c>
      <c r="C29" s="57">
        <v>0</v>
      </c>
    </row>
    <row r="30" spans="1:3" ht="12.75">
      <c r="A30" s="90" t="s">
        <v>11</v>
      </c>
      <c r="B30" s="142" t="s">
        <v>56</v>
      </c>
      <c r="C30" s="67">
        <v>876548.77</v>
      </c>
    </row>
    <row r="31" spans="1:3" ht="12.75">
      <c r="A31" s="90" t="s">
        <v>66</v>
      </c>
      <c r="B31" s="142" t="s">
        <v>56</v>
      </c>
      <c r="C31" s="67"/>
    </row>
    <row r="32" spans="1:3" ht="12.75">
      <c r="A32" s="143" t="s">
        <v>57</v>
      </c>
      <c r="B32" s="142" t="s">
        <v>56</v>
      </c>
      <c r="C32" s="57">
        <v>0</v>
      </c>
    </row>
    <row r="33" spans="1:3" ht="12.75">
      <c r="A33" s="90" t="s">
        <v>68</v>
      </c>
      <c r="B33" s="142" t="s">
        <v>56</v>
      </c>
      <c r="C33" s="57">
        <v>0</v>
      </c>
    </row>
    <row r="34" spans="1:3" ht="12.75">
      <c r="A34" s="90" t="s">
        <v>59</v>
      </c>
      <c r="B34" s="142" t="s">
        <v>56</v>
      </c>
      <c r="C34" s="67">
        <v>3595320.78</v>
      </c>
    </row>
    <row r="35" spans="1:3" ht="12.75">
      <c r="A35" s="144" t="s">
        <v>58</v>
      </c>
      <c r="B35" s="142" t="s">
        <v>56</v>
      </c>
      <c r="C35" s="57">
        <v>0</v>
      </c>
    </row>
    <row r="36" spans="1:3" ht="12.75">
      <c r="A36" s="90" t="s">
        <v>48</v>
      </c>
      <c r="B36" s="142" t="s">
        <v>56</v>
      </c>
      <c r="C36" s="57">
        <v>0</v>
      </c>
    </row>
    <row r="37" spans="1:3" ht="12.75">
      <c r="A37" s="90" t="s">
        <v>21</v>
      </c>
      <c r="B37" s="142" t="s">
        <v>56</v>
      </c>
      <c r="C37" s="57">
        <v>0</v>
      </c>
    </row>
    <row r="38" spans="1:3" ht="12.75">
      <c r="A38" s="90" t="s">
        <v>65</v>
      </c>
      <c r="B38" s="142" t="s">
        <v>56</v>
      </c>
      <c r="C38" s="67">
        <v>271108.12</v>
      </c>
    </row>
    <row r="39" ht="12.75">
      <c r="A39" t="s">
        <v>40</v>
      </c>
    </row>
    <row r="40" spans="1:3" ht="12.75">
      <c r="A40" s="3" t="s">
        <v>37</v>
      </c>
      <c r="C40" s="9">
        <f>SUM(C29:C38)</f>
        <v>4742977.67</v>
      </c>
    </row>
    <row r="42" spans="1:3" ht="12.75">
      <c r="A42" s="95" t="s">
        <v>4</v>
      </c>
      <c r="C42" s="141">
        <f>+C40+C25</f>
        <v>301094923.16</v>
      </c>
    </row>
    <row r="45" spans="1:6" ht="12.75">
      <c r="A45" s="156"/>
      <c r="B45" s="156"/>
      <c r="C45" s="156"/>
      <c r="D45" s="156"/>
      <c r="E45" s="156"/>
      <c r="F45" s="156"/>
    </row>
  </sheetData>
  <sheetProtection/>
  <mergeCells count="4">
    <mergeCell ref="A5:C5"/>
    <mergeCell ref="A8:C8"/>
    <mergeCell ref="A27:C27"/>
    <mergeCell ref="A45:F45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G47"/>
  <sheetViews>
    <sheetView zoomScale="80" zoomScaleNormal="80" zoomScalePageLayoutView="0" workbookViewId="0" topLeftCell="A3">
      <selection activeCell="A6" sqref="A6:G6"/>
    </sheetView>
  </sheetViews>
  <sheetFormatPr defaultColWidth="11.421875" defaultRowHeight="12.75"/>
  <cols>
    <col min="1" max="1" width="60.140625" style="0" customWidth="1"/>
    <col min="2" max="2" width="13.8515625" style="0" customWidth="1"/>
    <col min="3" max="4" width="17.421875" style="0" bestFit="1" customWidth="1"/>
    <col min="6" max="6" width="17.57421875" style="0" customWidth="1"/>
    <col min="7" max="7" width="15.7109375" style="0" bestFit="1" customWidth="1"/>
  </cols>
  <sheetData>
    <row r="6" spans="1:7" ht="20.25">
      <c r="A6" s="155" t="s">
        <v>5</v>
      </c>
      <c r="B6" s="155"/>
      <c r="C6" s="155"/>
      <c r="D6" s="155"/>
      <c r="E6" s="155"/>
      <c r="F6" s="155"/>
      <c r="G6" s="155"/>
    </row>
    <row r="8" ht="12.75">
      <c r="A8" s="12" t="s">
        <v>34</v>
      </c>
    </row>
    <row r="9" ht="12.75">
      <c r="A9" s="12" t="s">
        <v>46</v>
      </c>
    </row>
    <row r="10" spans="1:7" ht="12.75">
      <c r="A10" s="157" t="s">
        <v>33</v>
      </c>
      <c r="B10" s="157"/>
      <c r="C10" s="157"/>
      <c r="D10" s="157"/>
      <c r="E10" s="157"/>
      <c r="F10" s="157"/>
      <c r="G10" s="157"/>
    </row>
    <row r="11" spans="1:7" ht="12.75">
      <c r="A11" s="12" t="s">
        <v>70</v>
      </c>
      <c r="C11" s="13" t="s">
        <v>41</v>
      </c>
      <c r="D11" s="13" t="s">
        <v>42</v>
      </c>
      <c r="F11" s="13" t="s">
        <v>41</v>
      </c>
      <c r="G11" s="13" t="s">
        <v>42</v>
      </c>
    </row>
    <row r="12" spans="1:7" ht="12.75">
      <c r="A12" s="30" t="s">
        <v>45</v>
      </c>
      <c r="B12" s="31" t="s">
        <v>6</v>
      </c>
      <c r="C12" s="104">
        <v>166611455.34</v>
      </c>
      <c r="D12" s="99"/>
      <c r="E12" s="18" t="s">
        <v>7</v>
      </c>
      <c r="F12" s="72">
        <v>19385007.46</v>
      </c>
      <c r="G12" s="67">
        <v>4300557.2</v>
      </c>
    </row>
    <row r="13" spans="1:7" ht="12.75">
      <c r="A13" s="30" t="s">
        <v>8</v>
      </c>
      <c r="B13" s="31" t="s">
        <v>6</v>
      </c>
      <c r="C13" s="105">
        <v>120556288.38</v>
      </c>
      <c r="D13" s="100">
        <v>4375342.54</v>
      </c>
      <c r="E13" s="18" t="s">
        <v>7</v>
      </c>
      <c r="F13" s="49"/>
      <c r="G13" s="69">
        <v>0</v>
      </c>
    </row>
    <row r="14" spans="1:7" ht="12.75">
      <c r="A14" s="30" t="s">
        <v>9</v>
      </c>
      <c r="B14" s="31" t="s">
        <v>6</v>
      </c>
      <c r="C14" s="105">
        <v>45309158.77</v>
      </c>
      <c r="D14" s="99"/>
      <c r="E14" s="18" t="s">
        <v>7</v>
      </c>
      <c r="F14" s="72">
        <v>36108377.24</v>
      </c>
      <c r="G14" s="67">
        <v>1753212.54</v>
      </c>
    </row>
    <row r="15" spans="1:7" ht="12.75">
      <c r="A15" s="30" t="s">
        <v>10</v>
      </c>
      <c r="B15" s="31" t="s">
        <v>6</v>
      </c>
      <c r="C15" s="105">
        <v>479774092.4</v>
      </c>
      <c r="D15" s="99"/>
      <c r="E15" s="18" t="s">
        <v>7</v>
      </c>
      <c r="F15" s="71">
        <v>95459622.22</v>
      </c>
      <c r="G15" s="77"/>
    </row>
    <row r="16" spans="1:7" ht="12.75">
      <c r="A16" s="30" t="s">
        <v>12</v>
      </c>
      <c r="B16" s="31" t="s">
        <v>6</v>
      </c>
      <c r="C16" s="106">
        <v>0</v>
      </c>
      <c r="D16" s="101">
        <v>0</v>
      </c>
      <c r="E16" s="18" t="s">
        <v>7</v>
      </c>
      <c r="F16" s="71">
        <v>123076.98</v>
      </c>
      <c r="G16" s="67">
        <v>2057.22</v>
      </c>
    </row>
    <row r="17" spans="1:7" ht="12.75">
      <c r="A17" s="30" t="s">
        <v>13</v>
      </c>
      <c r="B17" s="31" t="s">
        <v>6</v>
      </c>
      <c r="C17" s="105">
        <v>13219455.46</v>
      </c>
      <c r="D17" s="101">
        <v>0</v>
      </c>
      <c r="E17" s="18" t="s">
        <v>7</v>
      </c>
      <c r="F17" s="73">
        <v>0</v>
      </c>
      <c r="G17" s="69">
        <v>0</v>
      </c>
    </row>
    <row r="18" spans="1:7" ht="12.75">
      <c r="A18" s="30" t="s">
        <v>14</v>
      </c>
      <c r="B18" s="31" t="s">
        <v>6</v>
      </c>
      <c r="C18" s="105">
        <v>174319854.46</v>
      </c>
      <c r="D18" s="99"/>
      <c r="E18" s="18" t="s">
        <v>7</v>
      </c>
      <c r="F18" s="73">
        <v>0</v>
      </c>
      <c r="G18" s="69">
        <v>0</v>
      </c>
    </row>
    <row r="19" spans="1:7" ht="12.75">
      <c r="A19" s="30" t="s">
        <v>15</v>
      </c>
      <c r="B19" s="31" t="s">
        <v>6</v>
      </c>
      <c r="C19" s="105">
        <v>153592998.5</v>
      </c>
      <c r="D19" s="99"/>
      <c r="E19" s="18" t="s">
        <v>7</v>
      </c>
      <c r="F19" s="73">
        <v>0</v>
      </c>
      <c r="G19" s="69">
        <v>0</v>
      </c>
    </row>
    <row r="20" spans="1:7" ht="12.75">
      <c r="A20" s="30" t="s">
        <v>16</v>
      </c>
      <c r="B20" s="31" t="s">
        <v>6</v>
      </c>
      <c r="C20" s="107" t="s">
        <v>69</v>
      </c>
      <c r="D20" s="102" t="s">
        <v>69</v>
      </c>
      <c r="E20" s="18" t="s">
        <v>7</v>
      </c>
      <c r="F20" s="50" t="s">
        <v>69</v>
      </c>
      <c r="G20" s="70" t="s">
        <v>69</v>
      </c>
    </row>
    <row r="21" spans="1:7" ht="12.75">
      <c r="A21" s="30" t="s">
        <v>17</v>
      </c>
      <c r="B21" s="31" t="s">
        <v>6</v>
      </c>
      <c r="C21" s="105">
        <v>4899511.68</v>
      </c>
      <c r="D21" s="99"/>
      <c r="E21" s="18" t="s">
        <v>7</v>
      </c>
      <c r="F21" s="50" t="s">
        <v>69</v>
      </c>
      <c r="G21" s="110" t="s">
        <v>69</v>
      </c>
    </row>
    <row r="22" spans="1:7" ht="12.75">
      <c r="A22" s="30" t="s">
        <v>18</v>
      </c>
      <c r="B22" s="31" t="s">
        <v>6</v>
      </c>
      <c r="C22" s="107" t="s">
        <v>69</v>
      </c>
      <c r="D22" s="103" t="s">
        <v>69</v>
      </c>
      <c r="E22" s="18" t="s">
        <v>7</v>
      </c>
      <c r="F22" s="73">
        <v>0</v>
      </c>
      <c r="G22" s="69">
        <v>0</v>
      </c>
    </row>
    <row r="23" spans="1:7" ht="12.75">
      <c r="A23" s="30" t="s">
        <v>19</v>
      </c>
      <c r="B23" s="31" t="s">
        <v>6</v>
      </c>
      <c r="C23" s="105">
        <v>143403308.17</v>
      </c>
      <c r="D23" s="99"/>
      <c r="E23" s="18" t="s">
        <v>7</v>
      </c>
      <c r="F23" s="71">
        <v>23028380.71</v>
      </c>
      <c r="G23" s="77"/>
    </row>
    <row r="24" spans="1:7" ht="12.75">
      <c r="A24" s="30" t="s">
        <v>20</v>
      </c>
      <c r="B24" s="31" t="s">
        <v>6</v>
      </c>
      <c r="C24" s="106">
        <v>0</v>
      </c>
      <c r="D24" s="101">
        <v>0</v>
      </c>
      <c r="E24" s="18" t="s">
        <v>7</v>
      </c>
      <c r="F24" s="73">
        <v>0</v>
      </c>
      <c r="G24" s="69">
        <v>0</v>
      </c>
    </row>
    <row r="25" spans="1:7" ht="12.75">
      <c r="A25" s="30" t="s">
        <v>25</v>
      </c>
      <c r="B25" s="31" t="s">
        <v>6</v>
      </c>
      <c r="C25" s="106">
        <v>0</v>
      </c>
      <c r="D25" s="101">
        <v>0</v>
      </c>
      <c r="E25" s="18" t="s">
        <v>7</v>
      </c>
      <c r="F25" s="73">
        <v>0</v>
      </c>
      <c r="G25" s="69">
        <v>0</v>
      </c>
    </row>
    <row r="27" spans="1:7" ht="12.75">
      <c r="A27" s="3" t="s">
        <v>36</v>
      </c>
      <c r="C27" s="11">
        <f>SUM(C12:C25)</f>
        <v>1301686123.16</v>
      </c>
      <c r="D27" s="11">
        <f>SUM(D12:D25)</f>
        <v>4375342.54</v>
      </c>
      <c r="F27" s="11">
        <f>SUM(F12:F25)</f>
        <v>174104464.61</v>
      </c>
      <c r="G27" s="11">
        <f>SUM(G12:G25)</f>
        <v>6055826.96</v>
      </c>
    </row>
    <row r="29" spans="1:7" ht="12.75">
      <c r="A29" s="158" t="s">
        <v>35</v>
      </c>
      <c r="B29" s="158"/>
      <c r="C29" s="158"/>
      <c r="D29" s="158"/>
      <c r="E29" s="158"/>
      <c r="F29" s="158"/>
      <c r="G29" s="158"/>
    </row>
    <row r="31" spans="1:7" ht="12.75">
      <c r="A31" s="23" t="s">
        <v>21</v>
      </c>
      <c r="B31" s="25" t="s">
        <v>6</v>
      </c>
      <c r="C31" s="109">
        <v>58528726.55</v>
      </c>
      <c r="D31" s="78">
        <v>37161157.96</v>
      </c>
      <c r="E31" s="34" t="s">
        <v>7</v>
      </c>
      <c r="F31" s="35">
        <v>0</v>
      </c>
      <c r="G31" s="35">
        <v>0</v>
      </c>
    </row>
    <row r="32" spans="1:7" ht="12.75">
      <c r="A32" s="55" t="s">
        <v>59</v>
      </c>
      <c r="B32" s="25" t="s">
        <v>6</v>
      </c>
      <c r="C32" s="109">
        <v>27251461.13</v>
      </c>
      <c r="D32" s="80"/>
      <c r="E32" s="34" t="s">
        <v>7</v>
      </c>
      <c r="F32" s="36">
        <v>0</v>
      </c>
      <c r="G32" s="35">
        <v>0</v>
      </c>
    </row>
    <row r="33" spans="1:7" ht="12.75">
      <c r="A33" s="55" t="s">
        <v>68</v>
      </c>
      <c r="B33" s="25" t="s">
        <v>6</v>
      </c>
      <c r="C33" s="109">
        <v>19895077.99</v>
      </c>
      <c r="D33" s="78">
        <v>1154379.25</v>
      </c>
      <c r="E33" s="34" t="s">
        <v>7</v>
      </c>
      <c r="F33" s="35">
        <v>0</v>
      </c>
      <c r="G33" s="35">
        <v>0</v>
      </c>
    </row>
    <row r="34" spans="1:7" ht="12.75">
      <c r="A34" s="23" t="s">
        <v>23</v>
      </c>
      <c r="B34" s="25" t="s">
        <v>6</v>
      </c>
      <c r="C34" s="109">
        <v>1958818.46</v>
      </c>
      <c r="D34" s="111">
        <v>0</v>
      </c>
      <c r="E34" s="34" t="s">
        <v>7</v>
      </c>
      <c r="F34" s="35">
        <v>0</v>
      </c>
      <c r="G34" s="35">
        <v>0</v>
      </c>
    </row>
    <row r="35" spans="1:7" ht="12.75">
      <c r="A35" s="23" t="s">
        <v>24</v>
      </c>
      <c r="B35" s="25" t="s">
        <v>6</v>
      </c>
      <c r="C35" s="109">
        <v>199847568.82</v>
      </c>
      <c r="D35" s="78">
        <v>6273.67</v>
      </c>
      <c r="E35" s="34" t="s">
        <v>7</v>
      </c>
      <c r="F35" s="36">
        <v>0</v>
      </c>
      <c r="G35" s="35">
        <v>0</v>
      </c>
    </row>
    <row r="36" spans="1:7" ht="12.75">
      <c r="A36" s="23" t="s">
        <v>48</v>
      </c>
      <c r="B36" s="25" t="s">
        <v>6</v>
      </c>
      <c r="C36" s="109">
        <v>28283112.05</v>
      </c>
      <c r="D36" s="112">
        <v>0</v>
      </c>
      <c r="E36" s="34" t="s">
        <v>7</v>
      </c>
      <c r="F36" s="35">
        <v>0</v>
      </c>
      <c r="G36" s="35">
        <v>0</v>
      </c>
    </row>
    <row r="37" spans="1:7" ht="12.75">
      <c r="A37" s="55" t="s">
        <v>66</v>
      </c>
      <c r="B37" s="25" t="s">
        <v>6</v>
      </c>
      <c r="C37" s="109">
        <v>204448231.64</v>
      </c>
      <c r="D37" s="112">
        <v>0</v>
      </c>
      <c r="E37" s="34" t="s">
        <v>7</v>
      </c>
      <c r="F37" s="35">
        <v>0</v>
      </c>
      <c r="G37" s="35">
        <v>0</v>
      </c>
    </row>
    <row r="38" spans="1:7" ht="12.75">
      <c r="A38" s="55" t="s">
        <v>65</v>
      </c>
      <c r="B38" s="25" t="s">
        <v>6</v>
      </c>
      <c r="C38" s="109">
        <v>13391413.3</v>
      </c>
      <c r="D38" s="112">
        <v>0</v>
      </c>
      <c r="E38" s="34" t="s">
        <v>7</v>
      </c>
      <c r="F38" s="35">
        <v>0</v>
      </c>
      <c r="G38" s="35">
        <v>0</v>
      </c>
    </row>
    <row r="39" spans="1:7" ht="12.75">
      <c r="A39" s="55" t="s">
        <v>60</v>
      </c>
      <c r="B39" s="25" t="s">
        <v>6</v>
      </c>
      <c r="C39" s="109">
        <v>16366681.35</v>
      </c>
      <c r="D39" s="80"/>
      <c r="E39" s="34" t="s">
        <v>7</v>
      </c>
      <c r="F39" s="35">
        <v>0</v>
      </c>
      <c r="G39" s="37"/>
    </row>
    <row r="40" spans="1:7" ht="12.75">
      <c r="A40" s="23" t="s">
        <v>11</v>
      </c>
      <c r="B40" s="25" t="s">
        <v>6</v>
      </c>
      <c r="C40" s="109">
        <v>86947862.99</v>
      </c>
      <c r="D40" s="78">
        <v>-8916.46</v>
      </c>
      <c r="E40" s="34" t="s">
        <v>7</v>
      </c>
      <c r="F40" s="36"/>
      <c r="G40" s="35">
        <v>0</v>
      </c>
    </row>
    <row r="41" spans="1:7" ht="12.75">
      <c r="A41" s="23" t="s">
        <v>54</v>
      </c>
      <c r="B41" s="25" t="s">
        <v>6</v>
      </c>
      <c r="C41" s="109">
        <v>63536907.14</v>
      </c>
      <c r="D41" s="80"/>
      <c r="E41" s="34" t="s">
        <v>7</v>
      </c>
      <c r="F41" s="35">
        <v>0</v>
      </c>
      <c r="G41" s="35">
        <v>0</v>
      </c>
    </row>
    <row r="43" spans="1:7" ht="12.75">
      <c r="A43" s="3" t="s">
        <v>37</v>
      </c>
      <c r="C43" s="11">
        <f>SUM(C31:C41)</f>
        <v>720455861.42</v>
      </c>
      <c r="D43" s="11">
        <f>SUM(D31:D41)</f>
        <v>38312894.42</v>
      </c>
      <c r="F43" s="11">
        <f>SUM(F31:F42)</f>
        <v>0</v>
      </c>
      <c r="G43" s="11">
        <f>SUM(G31:G41)</f>
        <v>0</v>
      </c>
    </row>
    <row r="44" spans="3:7" ht="12.75">
      <c r="C44" s="14"/>
      <c r="D44" s="14"/>
      <c r="F44" s="14"/>
      <c r="G44" s="14"/>
    </row>
    <row r="45" spans="1:7" ht="12.75">
      <c r="A45" s="116" t="s">
        <v>4</v>
      </c>
      <c r="B45" s="4"/>
      <c r="C45" s="98">
        <f>+C43+C27</f>
        <v>2022141984.58</v>
      </c>
      <c r="D45" s="113">
        <f>+D43+D27</f>
        <v>42688236.96</v>
      </c>
      <c r="E45" s="114"/>
      <c r="F45" s="115">
        <f>+F43+F27</f>
        <v>174104464.61</v>
      </c>
      <c r="G45" s="115">
        <f>+G43+G27</f>
        <v>6055826.96</v>
      </c>
    </row>
    <row r="46" spans="3:7" ht="12.75">
      <c r="C46" s="12"/>
      <c r="D46" s="12"/>
      <c r="E46" s="12"/>
      <c r="F46" s="12"/>
      <c r="G46" s="12"/>
    </row>
    <row r="47" spans="1:6" ht="12.75">
      <c r="A47" s="156"/>
      <c r="B47" s="156"/>
      <c r="C47" s="156"/>
      <c r="D47" s="156"/>
      <c r="E47" s="156"/>
      <c r="F47" s="156"/>
    </row>
  </sheetData>
  <sheetProtection/>
  <mergeCells count="4">
    <mergeCell ref="A10:G10"/>
    <mergeCell ref="A29:G29"/>
    <mergeCell ref="A6:G6"/>
    <mergeCell ref="A47:F47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G45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58.7109375" style="0" bestFit="1" customWidth="1"/>
    <col min="3" max="4" width="14.8515625" style="0" bestFit="1" customWidth="1"/>
  </cols>
  <sheetData>
    <row r="5" spans="1:7" ht="20.25">
      <c r="A5" s="159" t="s">
        <v>51</v>
      </c>
      <c r="B5" s="159"/>
      <c r="C5" s="159"/>
      <c r="D5" s="159"/>
      <c r="E5" s="159"/>
      <c r="F5" s="159"/>
      <c r="G5" s="159"/>
    </row>
    <row r="7" ht="12.75">
      <c r="A7" s="12" t="s">
        <v>34</v>
      </c>
    </row>
    <row r="8" ht="12.75">
      <c r="A8" s="12" t="s">
        <v>46</v>
      </c>
    </row>
    <row r="9" spans="1:7" ht="12.75">
      <c r="A9" s="161" t="s">
        <v>73</v>
      </c>
      <c r="B9" s="157"/>
      <c r="C9" s="157"/>
      <c r="D9" s="157"/>
      <c r="E9" s="6"/>
      <c r="F9" s="6"/>
      <c r="G9" s="6"/>
    </row>
    <row r="10" spans="1:4" ht="12.75">
      <c r="A10" s="12" t="s">
        <v>71</v>
      </c>
      <c r="C10" s="13" t="s">
        <v>41</v>
      </c>
      <c r="D10" s="13" t="s">
        <v>42</v>
      </c>
    </row>
    <row r="11" spans="1:4" ht="12.75">
      <c r="A11" s="38" t="s">
        <v>45</v>
      </c>
      <c r="B11" s="39" t="s">
        <v>26</v>
      </c>
      <c r="C11" s="77">
        <v>195773685.16</v>
      </c>
      <c r="D11" s="118"/>
    </row>
    <row r="12" spans="1:4" ht="12.75">
      <c r="A12" s="38" t="s">
        <v>8</v>
      </c>
      <c r="B12" s="39" t="s">
        <v>26</v>
      </c>
      <c r="C12" s="67">
        <v>10119758.48</v>
      </c>
      <c r="D12" s="119">
        <v>0</v>
      </c>
    </row>
    <row r="13" spans="1:4" ht="12.75">
      <c r="A13" s="38" t="s">
        <v>9</v>
      </c>
      <c r="B13" s="40" t="s">
        <v>26</v>
      </c>
      <c r="C13" s="68">
        <v>12075075.72</v>
      </c>
      <c r="D13" s="118"/>
    </row>
    <row r="14" spans="1:4" ht="12.75">
      <c r="A14" s="38" t="s">
        <v>10</v>
      </c>
      <c r="B14" s="39" t="s">
        <v>26</v>
      </c>
      <c r="C14" s="67">
        <v>2371475.01</v>
      </c>
      <c r="D14" s="125">
        <v>1091160.8</v>
      </c>
    </row>
    <row r="15" spans="1:4" ht="12.75">
      <c r="A15" s="38" t="s">
        <v>12</v>
      </c>
      <c r="B15" s="40" t="s">
        <v>26</v>
      </c>
      <c r="C15" s="69">
        <v>0</v>
      </c>
      <c r="D15" s="119">
        <v>0</v>
      </c>
    </row>
    <row r="16" spans="1:4" ht="12.75">
      <c r="A16" s="38" t="s">
        <v>13</v>
      </c>
      <c r="B16" s="40" t="s">
        <v>26</v>
      </c>
      <c r="C16" s="69">
        <v>0</v>
      </c>
      <c r="D16" s="119">
        <v>0</v>
      </c>
    </row>
    <row r="17" spans="1:4" ht="12.75">
      <c r="A17" s="38" t="s">
        <v>14</v>
      </c>
      <c r="B17" s="39" t="s">
        <v>26</v>
      </c>
      <c r="C17" s="67">
        <v>39299927.89</v>
      </c>
      <c r="D17" s="118"/>
    </row>
    <row r="18" spans="1:4" ht="12.75">
      <c r="A18" s="38" t="s">
        <v>15</v>
      </c>
      <c r="B18" s="39" t="s">
        <v>26</v>
      </c>
      <c r="C18" s="67">
        <v>47499679.01</v>
      </c>
      <c r="D18" s="118"/>
    </row>
    <row r="19" spans="1:4" ht="12.75">
      <c r="A19" s="38" t="s">
        <v>16</v>
      </c>
      <c r="B19" s="40" t="s">
        <v>26</v>
      </c>
      <c r="C19" s="70" t="s">
        <v>69</v>
      </c>
      <c r="D19" s="120" t="s">
        <v>69</v>
      </c>
    </row>
    <row r="20" spans="1:5" ht="12.75">
      <c r="A20" s="38" t="s">
        <v>17</v>
      </c>
      <c r="B20" s="39" t="s">
        <v>26</v>
      </c>
      <c r="C20" s="67">
        <v>1635221.88</v>
      </c>
      <c r="D20" s="119">
        <v>0</v>
      </c>
      <c r="E20" s="1"/>
    </row>
    <row r="21" spans="1:4" ht="12.75">
      <c r="A21" s="38" t="s">
        <v>18</v>
      </c>
      <c r="B21" s="40" t="s">
        <v>26</v>
      </c>
      <c r="C21" s="70" t="s">
        <v>69</v>
      </c>
      <c r="D21" s="120" t="s">
        <v>69</v>
      </c>
    </row>
    <row r="22" spans="1:4" ht="12.75">
      <c r="A22" s="38" t="s">
        <v>19</v>
      </c>
      <c r="B22" s="40" t="s">
        <v>26</v>
      </c>
      <c r="C22" s="67">
        <v>20503017</v>
      </c>
      <c r="D22" s="118"/>
    </row>
    <row r="23" spans="1:4" ht="12.75">
      <c r="A23" s="38" t="s">
        <v>20</v>
      </c>
      <c r="B23" s="40" t="s">
        <v>26</v>
      </c>
      <c r="C23" s="69">
        <v>0</v>
      </c>
      <c r="D23" s="119">
        <v>0</v>
      </c>
    </row>
    <row r="24" spans="1:4" ht="12.75">
      <c r="A24" s="38" t="s">
        <v>25</v>
      </c>
      <c r="B24" s="40" t="s">
        <v>26</v>
      </c>
      <c r="C24" s="69">
        <v>0</v>
      </c>
      <c r="D24" s="119">
        <v>0</v>
      </c>
    </row>
    <row r="25" ht="13.5" thickBot="1"/>
    <row r="26" spans="1:4" ht="13.5" thickBot="1">
      <c r="A26" s="89" t="s">
        <v>36</v>
      </c>
      <c r="C26" s="121">
        <f>SUM(C11:C24)</f>
        <v>329277840.15</v>
      </c>
      <c r="D26" s="122">
        <f>SUM(D10:D24)</f>
        <v>1091160.8</v>
      </c>
    </row>
    <row r="27" spans="5:7" ht="12.75">
      <c r="E27" s="7"/>
      <c r="F27" s="7"/>
      <c r="G27" s="7"/>
    </row>
    <row r="28" spans="1:4" ht="12.75">
      <c r="A28" s="160" t="s">
        <v>35</v>
      </c>
      <c r="B28" s="158"/>
      <c r="C28" s="158"/>
      <c r="D28" s="158"/>
    </row>
    <row r="30" spans="1:4" ht="12.75">
      <c r="A30" s="41" t="s">
        <v>21</v>
      </c>
      <c r="B30" s="42" t="s">
        <v>26</v>
      </c>
      <c r="C30" s="58">
        <v>0</v>
      </c>
      <c r="D30" s="30">
        <v>0</v>
      </c>
    </row>
    <row r="31" spans="1:4" ht="12.75">
      <c r="A31" s="54" t="s">
        <v>59</v>
      </c>
      <c r="B31" s="42" t="s">
        <v>26</v>
      </c>
      <c r="C31" s="88">
        <v>4571952.36</v>
      </c>
      <c r="D31" s="30"/>
    </row>
    <row r="32" spans="1:4" ht="12.75">
      <c r="A32" s="54" t="s">
        <v>68</v>
      </c>
      <c r="B32" s="42" t="s">
        <v>26</v>
      </c>
      <c r="C32" s="58"/>
      <c r="D32" s="30"/>
    </row>
    <row r="33" spans="1:4" ht="12.75">
      <c r="A33" s="41" t="s">
        <v>23</v>
      </c>
      <c r="B33" s="43" t="s">
        <v>26</v>
      </c>
      <c r="C33" s="108">
        <v>0</v>
      </c>
      <c r="D33" s="17">
        <v>0</v>
      </c>
    </row>
    <row r="34" spans="1:4" ht="12.75">
      <c r="A34" s="41" t="s">
        <v>24</v>
      </c>
      <c r="B34" s="42" t="s">
        <v>26</v>
      </c>
      <c r="C34" s="88">
        <v>2929170.51</v>
      </c>
      <c r="D34" s="82">
        <v>384870.87</v>
      </c>
    </row>
    <row r="35" spans="1:4" ht="12.75">
      <c r="A35" s="41" t="s">
        <v>48</v>
      </c>
      <c r="B35" s="43" t="s">
        <v>26</v>
      </c>
      <c r="C35" s="88">
        <v>1091.29</v>
      </c>
      <c r="D35" s="16">
        <v>0</v>
      </c>
    </row>
    <row r="36" spans="1:4" ht="12.75">
      <c r="A36" s="54" t="s">
        <v>60</v>
      </c>
      <c r="B36" s="42" t="s">
        <v>26</v>
      </c>
      <c r="C36" s="88">
        <v>13383409.29</v>
      </c>
      <c r="D36" s="82">
        <v>509480</v>
      </c>
    </row>
    <row r="37" spans="1:4" ht="12.75">
      <c r="A37" s="54" t="s">
        <v>65</v>
      </c>
      <c r="B37" s="43" t="s">
        <v>26</v>
      </c>
      <c r="C37" s="88">
        <v>13675829.22</v>
      </c>
      <c r="D37" s="16">
        <v>0</v>
      </c>
    </row>
    <row r="38" spans="1:4" ht="12.75">
      <c r="A38" s="41" t="s">
        <v>11</v>
      </c>
      <c r="B38" s="42" t="s">
        <v>26</v>
      </c>
      <c r="C38" s="88">
        <v>63832523.03</v>
      </c>
      <c r="D38" s="30"/>
    </row>
    <row r="39" spans="1:4" ht="12.75">
      <c r="A39" s="41" t="s">
        <v>50</v>
      </c>
      <c r="B39" s="43" t="s">
        <v>26</v>
      </c>
      <c r="C39" s="88">
        <v>62682</v>
      </c>
      <c r="D39" s="17">
        <v>0</v>
      </c>
    </row>
    <row r="41" spans="1:4" ht="12.75">
      <c r="A41" s="3" t="s">
        <v>37</v>
      </c>
      <c r="C41" s="11">
        <f>SUM(C30:C39)</f>
        <v>98456657.7</v>
      </c>
      <c r="D41" s="11">
        <f>SUM(D30:D39)</f>
        <v>894350.87</v>
      </c>
    </row>
    <row r="42" spans="3:4" ht="12.75">
      <c r="C42" s="14"/>
      <c r="D42" s="14"/>
    </row>
    <row r="43" spans="1:4" ht="12.75">
      <c r="A43" s="92" t="s">
        <v>4</v>
      </c>
      <c r="B43" s="12"/>
      <c r="C43" s="96">
        <f>+C41+C26</f>
        <v>427734497.84999996</v>
      </c>
      <c r="D43" s="124">
        <f>+D41+D26</f>
        <v>1985511.67</v>
      </c>
    </row>
    <row r="45" spans="1:6" ht="12.75">
      <c r="A45" s="156"/>
      <c r="B45" s="156"/>
      <c r="C45" s="156"/>
      <c r="D45" s="156"/>
      <c r="E45" s="156"/>
      <c r="F45" s="156"/>
    </row>
  </sheetData>
  <sheetProtection/>
  <mergeCells count="4">
    <mergeCell ref="A5:G5"/>
    <mergeCell ref="A28:D28"/>
    <mergeCell ref="A9:D9"/>
    <mergeCell ref="A45:F45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G44"/>
  <sheetViews>
    <sheetView zoomScalePageLayoutView="0" workbookViewId="0" topLeftCell="A1">
      <selection activeCell="A40" sqref="A40"/>
    </sheetView>
  </sheetViews>
  <sheetFormatPr defaultColWidth="11.421875" defaultRowHeight="12.75"/>
  <cols>
    <col min="1" max="1" width="69.140625" style="0" bestFit="1" customWidth="1"/>
    <col min="2" max="2" width="38.00390625" style="0" bestFit="1" customWidth="1"/>
    <col min="3" max="3" width="14.8515625" style="0" bestFit="1" customWidth="1"/>
  </cols>
  <sheetData>
    <row r="4" spans="1:7" ht="20.25">
      <c r="A4" s="159" t="s">
        <v>52</v>
      </c>
      <c r="B4" s="159"/>
      <c r="C4" s="159"/>
      <c r="D4" s="10"/>
      <c r="E4" s="10"/>
      <c r="F4" s="10"/>
      <c r="G4" s="10"/>
    </row>
    <row r="6" ht="12.75">
      <c r="A6" s="12" t="s">
        <v>34</v>
      </c>
    </row>
    <row r="7" ht="12.75">
      <c r="A7" s="12" t="s">
        <v>46</v>
      </c>
    </row>
    <row r="8" spans="1:7" ht="12.75">
      <c r="A8" s="161" t="s">
        <v>73</v>
      </c>
      <c r="B8" s="157"/>
      <c r="C8" s="157"/>
      <c r="D8" s="6"/>
      <c r="E8" s="6"/>
      <c r="F8" s="6"/>
      <c r="G8" s="6"/>
    </row>
    <row r="9" spans="1:3" ht="12.75">
      <c r="A9" s="12" t="s">
        <v>71</v>
      </c>
      <c r="C9" s="13" t="s">
        <v>43</v>
      </c>
    </row>
    <row r="10" spans="1:3" ht="12.75">
      <c r="A10" s="19" t="s">
        <v>45</v>
      </c>
      <c r="B10" s="20" t="s">
        <v>27</v>
      </c>
      <c r="C10" s="61">
        <v>7946455.03</v>
      </c>
    </row>
    <row r="11" spans="1:3" ht="12.75">
      <c r="A11" s="19" t="s">
        <v>8</v>
      </c>
      <c r="B11" s="27" t="s">
        <v>27</v>
      </c>
      <c r="C11" s="63">
        <v>0</v>
      </c>
    </row>
    <row r="12" spans="1:3" ht="12.75">
      <c r="A12" s="19" t="s">
        <v>9</v>
      </c>
      <c r="B12" s="20" t="s">
        <v>27</v>
      </c>
      <c r="C12" s="61">
        <v>29936405.95</v>
      </c>
    </row>
    <row r="13" spans="1:3" ht="12.75">
      <c r="A13" s="19" t="s">
        <v>10</v>
      </c>
      <c r="B13" s="27" t="s">
        <v>27</v>
      </c>
      <c r="C13" s="61">
        <v>0.04</v>
      </c>
    </row>
    <row r="14" spans="1:3" ht="12.75">
      <c r="A14" s="19" t="s">
        <v>12</v>
      </c>
      <c r="B14" s="20" t="s">
        <v>27</v>
      </c>
      <c r="C14" s="61">
        <v>77575.05</v>
      </c>
    </row>
    <row r="15" spans="1:3" ht="12.75">
      <c r="A15" s="19" t="s">
        <v>13</v>
      </c>
      <c r="B15" s="27" t="s">
        <v>27</v>
      </c>
      <c r="C15" s="61">
        <v>753001.49</v>
      </c>
    </row>
    <row r="16" spans="1:3" ht="12.75">
      <c r="A16" s="19" t="s">
        <v>14</v>
      </c>
      <c r="B16" s="20" t="s">
        <v>27</v>
      </c>
      <c r="C16" s="61">
        <v>0.52</v>
      </c>
    </row>
    <row r="17" spans="1:3" ht="12.75">
      <c r="A17" s="19" t="s">
        <v>15</v>
      </c>
      <c r="B17" s="27" t="s">
        <v>27</v>
      </c>
      <c r="C17" s="59"/>
    </row>
    <row r="18" spans="1:3" ht="12.75">
      <c r="A18" s="19" t="s">
        <v>16</v>
      </c>
      <c r="B18" s="27" t="s">
        <v>27</v>
      </c>
      <c r="C18" s="126" t="s">
        <v>69</v>
      </c>
    </row>
    <row r="19" spans="1:3" ht="12.75">
      <c r="A19" s="19" t="s">
        <v>17</v>
      </c>
      <c r="B19" s="20" t="s">
        <v>27</v>
      </c>
      <c r="C19" s="61">
        <v>8978203.58</v>
      </c>
    </row>
    <row r="20" spans="1:3" ht="12.75">
      <c r="A20" s="19" t="s">
        <v>18</v>
      </c>
      <c r="B20" s="20" t="s">
        <v>27</v>
      </c>
      <c r="C20" s="127" t="s">
        <v>69</v>
      </c>
    </row>
    <row r="21" spans="1:3" ht="12.75">
      <c r="A21" s="19" t="s">
        <v>19</v>
      </c>
      <c r="B21" s="27" t="s">
        <v>27</v>
      </c>
      <c r="C21" s="63">
        <v>0</v>
      </c>
    </row>
    <row r="22" spans="1:3" ht="12.75">
      <c r="A22" s="19" t="s">
        <v>20</v>
      </c>
      <c r="B22" s="27" t="s">
        <v>27</v>
      </c>
      <c r="C22" s="63">
        <v>0</v>
      </c>
    </row>
    <row r="23" spans="1:3" ht="12.75">
      <c r="A23" s="19" t="s">
        <v>25</v>
      </c>
      <c r="B23" s="27" t="s">
        <v>27</v>
      </c>
      <c r="C23" s="63">
        <v>0</v>
      </c>
    </row>
    <row r="25" spans="1:3" ht="12.75">
      <c r="A25" s="95" t="s">
        <v>36</v>
      </c>
      <c r="C25" s="98">
        <f>SUM(C10:C23)</f>
        <v>47691641.66</v>
      </c>
    </row>
    <row r="26" ht="12.75">
      <c r="D26" s="7"/>
    </row>
    <row r="27" spans="1:3" ht="12.75">
      <c r="A27" s="160" t="s">
        <v>35</v>
      </c>
      <c r="B27" s="158"/>
      <c r="C27" s="158"/>
    </row>
    <row r="29" spans="1:3" ht="12.75">
      <c r="A29" s="22" t="s">
        <v>21</v>
      </c>
      <c r="B29" s="44" t="s">
        <v>27</v>
      </c>
      <c r="C29" s="15">
        <v>0</v>
      </c>
    </row>
    <row r="30" spans="1:3" ht="12.75">
      <c r="A30" s="51" t="s">
        <v>59</v>
      </c>
      <c r="B30" s="44" t="s">
        <v>27</v>
      </c>
      <c r="C30" s="109">
        <v>867635.23</v>
      </c>
    </row>
    <row r="31" spans="1:3" ht="12.75">
      <c r="A31" s="51" t="s">
        <v>68</v>
      </c>
      <c r="B31" s="44" t="s">
        <v>27</v>
      </c>
      <c r="C31" s="15">
        <v>0</v>
      </c>
    </row>
    <row r="32" spans="1:3" ht="12.75">
      <c r="A32" s="22" t="s">
        <v>22</v>
      </c>
      <c r="B32" s="44" t="s">
        <v>27</v>
      </c>
      <c r="C32" s="15">
        <v>0</v>
      </c>
    </row>
    <row r="33" spans="1:3" ht="12.75">
      <c r="A33" s="22" t="s">
        <v>23</v>
      </c>
      <c r="B33" s="44" t="s">
        <v>27</v>
      </c>
      <c r="C33" s="15">
        <v>0</v>
      </c>
    </row>
    <row r="34" spans="1:3" ht="12.75">
      <c r="A34" s="22" t="s">
        <v>24</v>
      </c>
      <c r="B34" s="44" t="s">
        <v>27</v>
      </c>
      <c r="C34" s="15">
        <v>0</v>
      </c>
    </row>
    <row r="35" spans="1:3" ht="12.75">
      <c r="A35" s="22" t="s">
        <v>48</v>
      </c>
      <c r="B35" s="44" t="s">
        <v>27</v>
      </c>
      <c r="C35" s="15">
        <v>0</v>
      </c>
    </row>
    <row r="36" spans="1:3" ht="12.75">
      <c r="A36" s="22" t="s">
        <v>49</v>
      </c>
      <c r="B36" s="44" t="s">
        <v>27</v>
      </c>
      <c r="C36" s="15">
        <v>0</v>
      </c>
    </row>
    <row r="37" spans="1:3" ht="12.75">
      <c r="A37" s="22" t="s">
        <v>50</v>
      </c>
      <c r="B37" s="26" t="s">
        <v>27</v>
      </c>
      <c r="C37" s="32"/>
    </row>
    <row r="38" spans="1:3" ht="12.75">
      <c r="A38" s="22" t="s">
        <v>11</v>
      </c>
      <c r="B38" s="44" t="s">
        <v>27</v>
      </c>
      <c r="C38" s="32"/>
    </row>
    <row r="40" spans="1:3" ht="12.75">
      <c r="A40" s="147" t="s">
        <v>37</v>
      </c>
      <c r="C40" s="9">
        <f>SUM(C29:C38)</f>
        <v>867635.23</v>
      </c>
    </row>
    <row r="42" spans="1:3" ht="12.75">
      <c r="A42" s="129" t="s">
        <v>4</v>
      </c>
      <c r="B42" s="2"/>
      <c r="C42" s="128">
        <f>+C40+C25</f>
        <v>48559276.88999999</v>
      </c>
    </row>
    <row r="44" spans="1:6" ht="12.75">
      <c r="A44" s="156"/>
      <c r="B44" s="156"/>
      <c r="C44" s="156"/>
      <c r="D44" s="156"/>
      <c r="E44" s="156"/>
      <c r="F44" s="156"/>
    </row>
  </sheetData>
  <sheetProtection/>
  <mergeCells count="4">
    <mergeCell ref="A27:C27"/>
    <mergeCell ref="A8:C8"/>
    <mergeCell ref="A4:C4"/>
    <mergeCell ref="A44:F4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F47"/>
  <sheetViews>
    <sheetView zoomScalePageLayoutView="0" workbookViewId="0" topLeftCell="A7">
      <selection activeCell="D23" sqref="D23"/>
    </sheetView>
  </sheetViews>
  <sheetFormatPr defaultColWidth="11.421875" defaultRowHeight="12.75"/>
  <cols>
    <col min="1" max="1" width="69.140625" style="0" bestFit="1" customWidth="1"/>
    <col min="2" max="2" width="38.8515625" style="0" bestFit="1" customWidth="1"/>
    <col min="3" max="3" width="16.57421875" style="0" bestFit="1" customWidth="1"/>
  </cols>
  <sheetData>
    <row r="5" spans="1:3" ht="20.25">
      <c r="A5" s="159" t="s">
        <v>44</v>
      </c>
      <c r="B5" s="159"/>
      <c r="C5" s="159"/>
    </row>
    <row r="7" ht="12.75">
      <c r="A7" s="12" t="s">
        <v>34</v>
      </c>
    </row>
    <row r="8" ht="12.75">
      <c r="A8" s="12" t="s">
        <v>46</v>
      </c>
    </row>
    <row r="9" spans="1:3" ht="12.75">
      <c r="A9" s="162" t="s">
        <v>73</v>
      </c>
      <c r="B9" s="163"/>
      <c r="C9" s="164"/>
    </row>
    <row r="10" spans="1:3" ht="12.75">
      <c r="A10" s="12" t="s">
        <v>71</v>
      </c>
      <c r="C10" s="13" t="s">
        <v>43</v>
      </c>
    </row>
    <row r="11" spans="1:3" ht="12.75">
      <c r="A11" s="148" t="s">
        <v>45</v>
      </c>
      <c r="B11" s="26" t="s">
        <v>28</v>
      </c>
      <c r="C11" s="67">
        <v>500759776.62</v>
      </c>
    </row>
    <row r="12" spans="1:3" ht="12.75">
      <c r="A12" s="22" t="s">
        <v>8</v>
      </c>
      <c r="B12" s="26" t="s">
        <v>28</v>
      </c>
      <c r="C12" s="68">
        <v>184032585.5</v>
      </c>
    </row>
    <row r="13" spans="1:3" ht="12.75">
      <c r="A13" s="22" t="s">
        <v>9</v>
      </c>
      <c r="B13" s="26" t="s">
        <v>28</v>
      </c>
      <c r="C13" s="67">
        <v>202918259.48</v>
      </c>
    </row>
    <row r="14" spans="1:3" ht="12.75">
      <c r="A14" s="22" t="s">
        <v>10</v>
      </c>
      <c r="B14" s="26" t="s">
        <v>28</v>
      </c>
      <c r="C14" s="67">
        <v>805162954.22</v>
      </c>
    </row>
    <row r="15" spans="1:3" ht="12.75">
      <c r="A15" s="22" t="s">
        <v>12</v>
      </c>
      <c r="B15" s="26" t="s">
        <v>28</v>
      </c>
      <c r="C15" s="67">
        <v>202709.25</v>
      </c>
    </row>
    <row r="16" spans="1:3" ht="12.75">
      <c r="A16" s="22" t="s">
        <v>13</v>
      </c>
      <c r="B16" s="26" t="s">
        <v>28</v>
      </c>
      <c r="C16" s="67">
        <v>13972456.95</v>
      </c>
    </row>
    <row r="17" spans="1:3" ht="12.75">
      <c r="A17" s="22" t="s">
        <v>14</v>
      </c>
      <c r="B17" s="26" t="s">
        <v>28</v>
      </c>
      <c r="C17" s="67">
        <v>542973916.08</v>
      </c>
    </row>
    <row r="18" spans="1:3" ht="12.75">
      <c r="A18" s="22" t="s">
        <v>15</v>
      </c>
      <c r="B18" s="26" t="s">
        <v>28</v>
      </c>
      <c r="C18" s="67">
        <v>904618818.91</v>
      </c>
    </row>
    <row r="19" spans="1:3" ht="12.75">
      <c r="A19" s="22" t="s">
        <v>16</v>
      </c>
      <c r="B19" s="26" t="s">
        <v>28</v>
      </c>
      <c r="C19" s="70" t="s">
        <v>69</v>
      </c>
    </row>
    <row r="20" spans="1:3" ht="12.75">
      <c r="A20" s="22" t="s">
        <v>17</v>
      </c>
      <c r="B20" s="26" t="s">
        <v>28</v>
      </c>
      <c r="C20" s="67">
        <v>71978243.9</v>
      </c>
    </row>
    <row r="21" spans="1:3" ht="12.75">
      <c r="A21" s="22" t="s">
        <v>18</v>
      </c>
      <c r="B21" s="26" t="s">
        <v>28</v>
      </c>
      <c r="C21" s="70" t="s">
        <v>69</v>
      </c>
    </row>
    <row r="22" spans="1:3" ht="12.75">
      <c r="A22" s="22" t="s">
        <v>19</v>
      </c>
      <c r="B22" s="26" t="s">
        <v>28</v>
      </c>
      <c r="C22" s="67">
        <v>371403586.19</v>
      </c>
    </row>
    <row r="23" spans="1:3" ht="12.75">
      <c r="A23" s="22" t="s">
        <v>20</v>
      </c>
      <c r="B23" s="26" t="s">
        <v>28</v>
      </c>
      <c r="C23" s="67">
        <v>16000</v>
      </c>
    </row>
    <row r="24" spans="1:3" ht="12.75">
      <c r="A24" s="22" t="s">
        <v>25</v>
      </c>
      <c r="B24" s="26" t="s">
        <v>28</v>
      </c>
      <c r="C24" s="67">
        <v>597856.76</v>
      </c>
    </row>
    <row r="26" spans="1:3" ht="12.75">
      <c r="A26" s="95" t="s">
        <v>36</v>
      </c>
      <c r="B26" s="12"/>
      <c r="C26" s="130">
        <f>SUM(C11:C24)</f>
        <v>3598637163.8600006</v>
      </c>
    </row>
    <row r="28" spans="1:3" ht="12.75">
      <c r="A28" s="160" t="s">
        <v>35</v>
      </c>
      <c r="B28" s="158"/>
      <c r="C28" s="158"/>
    </row>
    <row r="30" spans="1:3" ht="12.75">
      <c r="A30" s="46" t="s">
        <v>21</v>
      </c>
      <c r="B30" s="47" t="s">
        <v>28</v>
      </c>
      <c r="C30" s="123">
        <v>143615785.47</v>
      </c>
    </row>
    <row r="31" spans="1:3" ht="12.75">
      <c r="A31" s="53" t="s">
        <v>59</v>
      </c>
      <c r="B31" s="47" t="s">
        <v>28</v>
      </c>
      <c r="C31" s="123">
        <v>80291369.06</v>
      </c>
    </row>
    <row r="32" spans="1:3" ht="12.75">
      <c r="A32" s="53" t="s">
        <v>68</v>
      </c>
      <c r="B32" s="47" t="s">
        <v>28</v>
      </c>
      <c r="C32" s="123">
        <v>30578141.75</v>
      </c>
    </row>
    <row r="33" spans="1:3" ht="12.75">
      <c r="A33" s="46" t="s">
        <v>23</v>
      </c>
      <c r="B33" s="47" t="s">
        <v>28</v>
      </c>
      <c r="C33" s="123">
        <v>1958818.46</v>
      </c>
    </row>
    <row r="34" spans="1:3" ht="12.75">
      <c r="A34" s="46" t="s">
        <v>24</v>
      </c>
      <c r="B34" s="47" t="s">
        <v>28</v>
      </c>
      <c r="C34" s="123">
        <v>223769023.2</v>
      </c>
    </row>
    <row r="35" spans="1:3" ht="12.75">
      <c r="A35" s="53" t="s">
        <v>65</v>
      </c>
      <c r="B35" s="47" t="s">
        <v>28</v>
      </c>
      <c r="C35" s="123">
        <v>40883405.41</v>
      </c>
    </row>
    <row r="36" spans="1:3" ht="12.75">
      <c r="A36" s="46" t="s">
        <v>48</v>
      </c>
      <c r="B36" s="47" t="s">
        <v>28</v>
      </c>
      <c r="C36" s="123">
        <v>28286004.35</v>
      </c>
    </row>
    <row r="37" spans="1:3" ht="12.75">
      <c r="A37" s="53" t="s">
        <v>66</v>
      </c>
      <c r="B37" s="47" t="s">
        <v>28</v>
      </c>
      <c r="C37" s="123">
        <v>204448231.65</v>
      </c>
    </row>
    <row r="38" spans="1:3" ht="12.75">
      <c r="A38" s="46" t="s">
        <v>54</v>
      </c>
      <c r="B38" s="47" t="s">
        <v>28</v>
      </c>
      <c r="C38" s="123">
        <v>71699404.57</v>
      </c>
    </row>
    <row r="39" spans="1:3" ht="12.75">
      <c r="A39" s="46" t="s">
        <v>11</v>
      </c>
      <c r="B39" s="47" t="s">
        <v>28</v>
      </c>
      <c r="C39" s="123">
        <v>164362335.55</v>
      </c>
    </row>
    <row r="40" spans="1:3" ht="12.75">
      <c r="A40" s="53" t="s">
        <v>60</v>
      </c>
      <c r="B40" s="47" t="s">
        <v>28</v>
      </c>
      <c r="C40" s="123">
        <v>54713053.17</v>
      </c>
    </row>
    <row r="42" spans="1:3" ht="12.75">
      <c r="A42" s="147" t="s">
        <v>37</v>
      </c>
      <c r="C42" s="9">
        <f>SUM(C30:C40)</f>
        <v>1044605572.64</v>
      </c>
    </row>
    <row r="44" spans="1:3" ht="12.75">
      <c r="A44" s="129" t="s">
        <v>4</v>
      </c>
      <c r="C44" s="131">
        <f>+C42+C26</f>
        <v>4643242736.500001</v>
      </c>
    </row>
    <row r="47" spans="1:6" ht="12.75">
      <c r="A47" s="156"/>
      <c r="B47" s="156"/>
      <c r="C47" s="156"/>
      <c r="D47" s="156"/>
      <c r="E47" s="156"/>
      <c r="F47" s="156"/>
    </row>
  </sheetData>
  <sheetProtection/>
  <mergeCells count="4">
    <mergeCell ref="A5:C5"/>
    <mergeCell ref="A28:C28"/>
    <mergeCell ref="A9:C9"/>
    <mergeCell ref="A47:F47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F30"/>
  <sheetViews>
    <sheetView tabSelected="1" zoomScalePageLayoutView="0" workbookViewId="0" topLeftCell="A1">
      <selection activeCell="B7" sqref="B7"/>
    </sheetView>
  </sheetViews>
  <sheetFormatPr defaultColWidth="11.421875" defaultRowHeight="12.75"/>
  <cols>
    <col min="1" max="1" width="69.140625" style="0" bestFit="1" customWidth="1"/>
    <col min="2" max="2" width="35.8515625" style="0" bestFit="1" customWidth="1"/>
    <col min="3" max="3" width="18.00390625" style="0" customWidth="1"/>
  </cols>
  <sheetData>
    <row r="5" spans="1:3" ht="20.25">
      <c r="A5" s="165" t="s">
        <v>76</v>
      </c>
      <c r="B5" s="165"/>
      <c r="C5" s="165"/>
    </row>
    <row r="7" ht="12.75">
      <c r="A7" s="12" t="s">
        <v>34</v>
      </c>
    </row>
    <row r="8" ht="12.75">
      <c r="A8" s="12" t="s">
        <v>46</v>
      </c>
    </row>
    <row r="9" spans="1:3" ht="12.75">
      <c r="A9" s="162" t="s">
        <v>73</v>
      </c>
      <c r="B9" s="163"/>
      <c r="C9" s="164"/>
    </row>
    <row r="10" spans="1:3" ht="12.75">
      <c r="A10" s="12" t="s">
        <v>72</v>
      </c>
      <c r="C10" s="13" t="s">
        <v>43</v>
      </c>
    </row>
    <row r="11" spans="1:3" ht="12.75">
      <c r="A11" s="30" t="s">
        <v>45</v>
      </c>
      <c r="B11" s="31" t="s">
        <v>29</v>
      </c>
      <c r="C11" s="88">
        <v>148509973.26</v>
      </c>
    </row>
    <row r="12" spans="1:3" ht="12.75">
      <c r="A12" s="30" t="s">
        <v>8</v>
      </c>
      <c r="B12" s="31" t="s">
        <v>29</v>
      </c>
      <c r="C12" s="88">
        <v>104770811.79</v>
      </c>
    </row>
    <row r="13" spans="1:3" ht="12.75">
      <c r="A13" s="30" t="s">
        <v>12</v>
      </c>
      <c r="B13" s="31" t="s">
        <v>29</v>
      </c>
      <c r="C13" s="88">
        <v>110820744.49</v>
      </c>
    </row>
    <row r="14" spans="1:3" ht="12.75">
      <c r="A14" s="30" t="s">
        <v>13</v>
      </c>
      <c r="B14" s="31" t="s">
        <v>29</v>
      </c>
      <c r="C14" s="88">
        <v>84492534.23</v>
      </c>
    </row>
    <row r="15" spans="1:3" ht="12.75">
      <c r="A15" s="30" t="s">
        <v>17</v>
      </c>
      <c r="B15" s="31" t="s">
        <v>29</v>
      </c>
      <c r="C15" s="88">
        <v>88741387.95</v>
      </c>
    </row>
    <row r="16" spans="1:3" ht="12.75">
      <c r="A16" s="30" t="s">
        <v>9</v>
      </c>
      <c r="B16" s="31" t="s">
        <v>29</v>
      </c>
      <c r="C16" s="88">
        <v>83873013.32</v>
      </c>
    </row>
    <row r="17" spans="1:3" ht="12.75">
      <c r="A17" s="30" t="s">
        <v>25</v>
      </c>
      <c r="B17" s="31" t="s">
        <v>29</v>
      </c>
      <c r="C17" s="88">
        <v>5236673.13</v>
      </c>
    </row>
    <row r="18" ht="12.75">
      <c r="B18" s="14"/>
    </row>
    <row r="19" spans="1:3" ht="12.75">
      <c r="A19" s="90" t="s">
        <v>63</v>
      </c>
      <c r="C19" s="138">
        <f>SUM(C11:C17)</f>
        <v>626445138.17</v>
      </c>
    </row>
    <row r="22" spans="1:3" ht="12.75">
      <c r="A22" s="166" t="s">
        <v>61</v>
      </c>
      <c r="B22" s="167"/>
      <c r="C22" s="168"/>
    </row>
    <row r="23" spans="1:6" ht="12.75">
      <c r="A23" s="28"/>
      <c r="B23" s="28"/>
      <c r="C23" s="28"/>
      <c r="D23" s="28"/>
      <c r="E23" s="28"/>
      <c r="F23" s="28"/>
    </row>
    <row r="24" spans="1:3" ht="12.75">
      <c r="A24" s="133" t="s">
        <v>48</v>
      </c>
      <c r="B24" s="33" t="s">
        <v>29</v>
      </c>
      <c r="C24" s="79">
        <v>190071.55</v>
      </c>
    </row>
    <row r="25" spans="1:3" ht="12.75">
      <c r="A25" s="133" t="s">
        <v>68</v>
      </c>
      <c r="B25" s="33" t="s">
        <v>29</v>
      </c>
      <c r="C25" s="134">
        <v>443997.8</v>
      </c>
    </row>
    <row r="26" spans="1:3" ht="12.75">
      <c r="A26" s="133"/>
      <c r="B26" s="133"/>
      <c r="C26" s="79"/>
    </row>
    <row r="28" spans="1:3" ht="12.75">
      <c r="A28" s="132" t="s">
        <v>62</v>
      </c>
      <c r="C28" s="135">
        <f>SUM(C24:C27)</f>
        <v>634069.35</v>
      </c>
    </row>
    <row r="30" spans="1:3" ht="12.75">
      <c r="A30" s="137" t="s">
        <v>64</v>
      </c>
      <c r="C30" s="136">
        <f>+C19+C28</f>
        <v>627079207.52</v>
      </c>
    </row>
  </sheetData>
  <sheetProtection/>
  <mergeCells count="3">
    <mergeCell ref="A5:C5"/>
    <mergeCell ref="A9:C9"/>
    <mergeCell ref="A22:C22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F46"/>
  <sheetViews>
    <sheetView zoomScalePageLayoutView="0" workbookViewId="0" topLeftCell="A31">
      <selection activeCell="E8" sqref="E8"/>
    </sheetView>
  </sheetViews>
  <sheetFormatPr defaultColWidth="11.421875" defaultRowHeight="12.75"/>
  <cols>
    <col min="1" max="1" width="58.7109375" style="0" bestFit="1" customWidth="1"/>
    <col min="2" max="2" width="13.28125" style="0" customWidth="1"/>
    <col min="3" max="3" width="14.8515625" style="0" bestFit="1" customWidth="1"/>
  </cols>
  <sheetData>
    <row r="4" ht="11.25" customHeight="1"/>
    <row r="5" spans="1:3" ht="20.25">
      <c r="A5" s="159" t="s">
        <v>30</v>
      </c>
      <c r="B5" s="159"/>
      <c r="C5" s="159"/>
    </row>
    <row r="6" ht="12.75">
      <c r="A6" s="12" t="s">
        <v>34</v>
      </c>
    </row>
    <row r="7" ht="12.75">
      <c r="A7" s="12" t="s">
        <v>46</v>
      </c>
    </row>
    <row r="8" spans="1:3" ht="12.75">
      <c r="A8" s="157" t="s">
        <v>33</v>
      </c>
      <c r="B8" s="157"/>
      <c r="C8" s="157"/>
    </row>
    <row r="9" spans="1:3" ht="12.75">
      <c r="A9" s="12" t="s">
        <v>70</v>
      </c>
      <c r="C9" s="13" t="s">
        <v>43</v>
      </c>
    </row>
    <row r="10" spans="1:3" ht="12.75">
      <c r="A10" s="30" t="s">
        <v>45</v>
      </c>
      <c r="B10" s="31" t="s">
        <v>30</v>
      </c>
      <c r="C10" s="61">
        <v>3518017.44</v>
      </c>
    </row>
    <row r="11" spans="1:3" ht="12.75">
      <c r="A11" s="30" t="s">
        <v>8</v>
      </c>
      <c r="B11" s="31" t="s">
        <v>30</v>
      </c>
      <c r="C11" s="62">
        <v>3010947.64</v>
      </c>
    </row>
    <row r="12" spans="1:3" ht="12.75">
      <c r="A12" s="30" t="s">
        <v>9</v>
      </c>
      <c r="B12" s="31" t="s">
        <v>30</v>
      </c>
      <c r="C12" s="61">
        <v>2806597.16</v>
      </c>
    </row>
    <row r="13" spans="1:3" ht="12.75">
      <c r="A13" s="30" t="s">
        <v>10</v>
      </c>
      <c r="B13" s="31" t="s">
        <v>30</v>
      </c>
      <c r="C13" s="61">
        <v>1214528.88</v>
      </c>
    </row>
    <row r="14" spans="1:3" ht="12.75">
      <c r="A14" s="30" t="s">
        <v>12</v>
      </c>
      <c r="B14" s="31" t="s">
        <v>30</v>
      </c>
      <c r="C14" s="61">
        <v>7639320.92</v>
      </c>
    </row>
    <row r="15" spans="1:3" ht="12.75">
      <c r="A15" s="30" t="s">
        <v>13</v>
      </c>
      <c r="B15" s="31" t="s">
        <v>30</v>
      </c>
      <c r="C15" s="61">
        <v>5735700.49</v>
      </c>
    </row>
    <row r="16" spans="1:3" ht="12.75">
      <c r="A16" s="30" t="s">
        <v>14</v>
      </c>
      <c r="B16" s="31" t="s">
        <v>30</v>
      </c>
      <c r="C16" s="61">
        <v>1083431.3</v>
      </c>
    </row>
    <row r="17" spans="1:3" ht="12.75">
      <c r="A17" s="30" t="s">
        <v>15</v>
      </c>
      <c r="B17" s="31" t="s">
        <v>30</v>
      </c>
      <c r="C17" s="61">
        <v>2004909.06</v>
      </c>
    </row>
    <row r="18" spans="1:3" ht="12.75">
      <c r="A18" s="30" t="s">
        <v>16</v>
      </c>
      <c r="B18" s="31" t="s">
        <v>30</v>
      </c>
      <c r="C18" s="64" t="s">
        <v>69</v>
      </c>
    </row>
    <row r="19" spans="1:3" ht="12.75">
      <c r="A19" s="30" t="s">
        <v>17</v>
      </c>
      <c r="B19" s="31" t="s">
        <v>30</v>
      </c>
      <c r="C19" s="61">
        <v>2820135.54</v>
      </c>
    </row>
    <row r="20" spans="1:3" ht="12.75">
      <c r="A20" s="30" t="s">
        <v>18</v>
      </c>
      <c r="B20" s="31" t="s">
        <v>30</v>
      </c>
      <c r="C20" s="64" t="s">
        <v>69</v>
      </c>
    </row>
    <row r="21" spans="1:3" ht="12.75">
      <c r="A21" s="30" t="s">
        <v>19</v>
      </c>
      <c r="B21" s="31" t="s">
        <v>30</v>
      </c>
      <c r="C21" s="61">
        <v>615543.96</v>
      </c>
    </row>
    <row r="22" spans="1:3" ht="12.75">
      <c r="A22" s="30" t="s">
        <v>20</v>
      </c>
      <c r="B22" s="31" t="s">
        <v>30</v>
      </c>
      <c r="C22" s="61">
        <v>5686321.19</v>
      </c>
    </row>
    <row r="23" spans="1:3" ht="12.75">
      <c r="A23" s="30" t="s">
        <v>25</v>
      </c>
      <c r="B23" s="31" t="s">
        <v>30</v>
      </c>
      <c r="C23" s="61">
        <v>555626.35</v>
      </c>
    </row>
    <row r="25" spans="1:3" ht="12.75">
      <c r="A25" s="3" t="s">
        <v>38</v>
      </c>
      <c r="C25" s="9">
        <f>SUM(C10:C23)</f>
        <v>36691079.93</v>
      </c>
    </row>
    <row r="27" spans="1:3" ht="12.75">
      <c r="A27" s="158" t="s">
        <v>2</v>
      </c>
      <c r="B27" s="158"/>
      <c r="C27" s="158"/>
    </row>
    <row r="29" spans="1:3" ht="12.75">
      <c r="A29" s="22" t="s">
        <v>21</v>
      </c>
      <c r="B29" s="26" t="s">
        <v>30</v>
      </c>
      <c r="C29" s="109">
        <v>594302.96</v>
      </c>
    </row>
    <row r="30" spans="1:3" ht="12.75">
      <c r="A30" s="51" t="s">
        <v>59</v>
      </c>
      <c r="B30" s="26" t="s">
        <v>30</v>
      </c>
      <c r="C30" s="109">
        <v>311761.85</v>
      </c>
    </row>
    <row r="31" spans="1:3" ht="12.75">
      <c r="A31" s="51" t="s">
        <v>68</v>
      </c>
      <c r="B31" s="26" t="s">
        <v>30</v>
      </c>
      <c r="C31" s="109">
        <v>338128.64</v>
      </c>
    </row>
    <row r="32" spans="1:3" ht="12.75">
      <c r="A32" s="22" t="s">
        <v>23</v>
      </c>
      <c r="B32" s="26" t="s">
        <v>30</v>
      </c>
      <c r="C32" s="109">
        <v>286767.99</v>
      </c>
    </row>
    <row r="33" spans="1:3" ht="12.75">
      <c r="A33" s="22" t="s">
        <v>24</v>
      </c>
      <c r="B33" s="26" t="s">
        <v>30</v>
      </c>
      <c r="C33" s="109">
        <v>278832.51</v>
      </c>
    </row>
    <row r="34" spans="1:3" ht="12.75">
      <c r="A34" s="51" t="s">
        <v>65</v>
      </c>
      <c r="B34" s="26" t="s">
        <v>30</v>
      </c>
      <c r="C34" s="109">
        <v>810363.19</v>
      </c>
    </row>
    <row r="35" spans="1:3" ht="12.75">
      <c r="A35" s="22" t="s">
        <v>48</v>
      </c>
      <c r="B35" s="26" t="s">
        <v>30</v>
      </c>
      <c r="C35" s="109">
        <v>153616.74</v>
      </c>
    </row>
    <row r="36" spans="1:3" ht="12.75">
      <c r="A36" s="51" t="s">
        <v>66</v>
      </c>
      <c r="B36" s="26" t="s">
        <v>30</v>
      </c>
      <c r="C36" s="109">
        <v>398650.7</v>
      </c>
    </row>
    <row r="37" spans="1:3" ht="12.75">
      <c r="A37" s="22" t="s">
        <v>11</v>
      </c>
      <c r="B37" s="26" t="s">
        <v>30</v>
      </c>
      <c r="C37" s="109">
        <v>855174.44</v>
      </c>
    </row>
    <row r="38" spans="1:3" ht="12.75">
      <c r="A38" s="22" t="s">
        <v>50</v>
      </c>
      <c r="B38" s="26" t="s">
        <v>30</v>
      </c>
      <c r="C38" s="109">
        <v>414790.6</v>
      </c>
    </row>
    <row r="39" spans="1:3" ht="12.75">
      <c r="A39" s="51" t="s">
        <v>60</v>
      </c>
      <c r="B39" s="26" t="s">
        <v>30</v>
      </c>
      <c r="C39" s="109">
        <v>270982.95</v>
      </c>
    </row>
    <row r="41" spans="1:3" ht="12.75">
      <c r="A41" s="3" t="s">
        <v>39</v>
      </c>
      <c r="C41" s="9">
        <f>SUM(C29:C39)</f>
        <v>4713372.57</v>
      </c>
    </row>
    <row r="43" spans="1:3" ht="12.75">
      <c r="A43" s="129" t="s">
        <v>4</v>
      </c>
      <c r="C43" s="131">
        <f>+C41+C25</f>
        <v>41404452.5</v>
      </c>
    </row>
    <row r="46" spans="1:6" ht="12.75">
      <c r="A46" s="169"/>
      <c r="B46" s="169"/>
      <c r="C46" s="169"/>
      <c r="D46" s="169"/>
      <c r="E46" s="169"/>
      <c r="F46" s="169"/>
    </row>
  </sheetData>
  <sheetProtection/>
  <mergeCells count="4">
    <mergeCell ref="A5:C5"/>
    <mergeCell ref="A8:C8"/>
    <mergeCell ref="A27:C27"/>
    <mergeCell ref="A46:F46"/>
  </mergeCell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F47"/>
  <sheetViews>
    <sheetView zoomScalePageLayoutView="0" workbookViewId="0" topLeftCell="A1">
      <selection activeCell="A42" sqref="A42"/>
    </sheetView>
  </sheetViews>
  <sheetFormatPr defaultColWidth="11.421875" defaultRowHeight="12.75"/>
  <cols>
    <col min="1" max="1" width="72.421875" style="0" bestFit="1" customWidth="1"/>
    <col min="2" max="2" width="25.421875" style="0" bestFit="1" customWidth="1"/>
    <col min="3" max="3" width="13.8515625" style="0" bestFit="1" customWidth="1"/>
  </cols>
  <sheetData>
    <row r="6" spans="1:3" ht="20.25">
      <c r="A6" s="159" t="s">
        <v>31</v>
      </c>
      <c r="B6" s="159"/>
      <c r="C6" s="159"/>
    </row>
    <row r="8" ht="12.75">
      <c r="A8" s="12" t="s">
        <v>34</v>
      </c>
    </row>
    <row r="9" spans="1:3" ht="12.75">
      <c r="A9" s="162" t="s">
        <v>74</v>
      </c>
      <c r="B9" s="163"/>
      <c r="C9" s="164"/>
    </row>
    <row r="10" spans="1:3" ht="12.75">
      <c r="A10" s="12" t="s">
        <v>71</v>
      </c>
      <c r="C10" s="13" t="s">
        <v>47</v>
      </c>
    </row>
    <row r="11" spans="1:3" ht="12.75">
      <c r="A11" s="48" t="s">
        <v>45</v>
      </c>
      <c r="B11" s="47" t="s">
        <v>31</v>
      </c>
      <c r="C11" s="139">
        <v>1683526.71</v>
      </c>
    </row>
    <row r="12" spans="1:3" ht="12.75">
      <c r="A12" s="48" t="s">
        <v>8</v>
      </c>
      <c r="B12" s="47" t="s">
        <v>31</v>
      </c>
      <c r="C12" s="140">
        <v>1488438.77</v>
      </c>
    </row>
    <row r="13" spans="1:3" ht="12.75">
      <c r="A13" s="48" t="s">
        <v>9</v>
      </c>
      <c r="B13" s="47" t="s">
        <v>31</v>
      </c>
      <c r="C13" s="139">
        <v>769447.15</v>
      </c>
    </row>
    <row r="14" spans="1:3" ht="12.75">
      <c r="A14" s="48" t="s">
        <v>10</v>
      </c>
      <c r="B14" s="47" t="s">
        <v>31</v>
      </c>
      <c r="C14" s="139">
        <v>807090.91</v>
      </c>
    </row>
    <row r="15" spans="1:3" ht="12.75">
      <c r="A15" s="48" t="s">
        <v>12</v>
      </c>
      <c r="B15" s="47" t="s">
        <v>31</v>
      </c>
      <c r="C15" s="139">
        <v>6089551.07</v>
      </c>
    </row>
    <row r="16" spans="1:3" ht="12.75">
      <c r="A16" s="48" t="s">
        <v>13</v>
      </c>
      <c r="B16" s="47" t="s">
        <v>31</v>
      </c>
      <c r="C16" s="139">
        <v>221895.25</v>
      </c>
    </row>
    <row r="17" spans="1:3" ht="12.75">
      <c r="A17" s="48" t="s">
        <v>14</v>
      </c>
      <c r="B17" s="47" t="s">
        <v>31</v>
      </c>
      <c r="C17" s="139">
        <v>753202.51</v>
      </c>
    </row>
    <row r="18" spans="1:3" ht="12.75">
      <c r="A18" s="48" t="s">
        <v>15</v>
      </c>
      <c r="B18" s="47" t="s">
        <v>31</v>
      </c>
      <c r="C18" s="139">
        <v>859282.62</v>
      </c>
    </row>
    <row r="19" spans="1:3" ht="12.75">
      <c r="A19" s="48" t="s">
        <v>16</v>
      </c>
      <c r="B19" s="47" t="s">
        <v>31</v>
      </c>
      <c r="C19" s="56" t="s">
        <v>69</v>
      </c>
    </row>
    <row r="20" spans="1:3" ht="12.75">
      <c r="A20" s="48" t="s">
        <v>17</v>
      </c>
      <c r="B20" s="47" t="s">
        <v>31</v>
      </c>
      <c r="C20" s="139">
        <v>466315</v>
      </c>
    </row>
    <row r="21" spans="1:3" ht="12.75">
      <c r="A21" s="48" t="s">
        <v>18</v>
      </c>
      <c r="B21" s="47" t="s">
        <v>31</v>
      </c>
      <c r="C21" s="56" t="s">
        <v>69</v>
      </c>
    </row>
    <row r="22" spans="1:3" ht="12.75">
      <c r="A22" s="48" t="s">
        <v>19</v>
      </c>
      <c r="B22" s="47" t="s">
        <v>31</v>
      </c>
      <c r="C22" s="139">
        <v>577555.21</v>
      </c>
    </row>
    <row r="23" spans="1:3" ht="12.75">
      <c r="A23" s="48" t="s">
        <v>20</v>
      </c>
      <c r="B23" s="47" t="s">
        <v>31</v>
      </c>
      <c r="C23" s="139">
        <v>907919.97</v>
      </c>
    </row>
    <row r="24" spans="1:3" ht="12.75">
      <c r="A24" s="48" t="s">
        <v>25</v>
      </c>
      <c r="B24" s="47" t="s">
        <v>31</v>
      </c>
      <c r="C24" s="139">
        <v>224696.07</v>
      </c>
    </row>
    <row r="26" spans="1:3" ht="12.75">
      <c r="A26" s="147" t="s">
        <v>75</v>
      </c>
      <c r="C26" s="9">
        <f>SUM(C11:C24)</f>
        <v>14848921.24</v>
      </c>
    </row>
    <row r="28" spans="1:3" ht="12.75">
      <c r="A28" s="170" t="s">
        <v>35</v>
      </c>
      <c r="B28" s="171"/>
      <c r="C28" s="172"/>
    </row>
    <row r="30" spans="1:3" ht="12.75">
      <c r="A30" s="22" t="s">
        <v>21</v>
      </c>
      <c r="B30" s="26" t="s">
        <v>31</v>
      </c>
      <c r="C30" s="67">
        <v>211515.21</v>
      </c>
    </row>
    <row r="31" spans="1:3" ht="12.75">
      <c r="A31" s="51" t="s">
        <v>59</v>
      </c>
      <c r="B31" s="26" t="s">
        <v>31</v>
      </c>
      <c r="C31" s="67">
        <v>93460.97</v>
      </c>
    </row>
    <row r="32" spans="1:3" ht="12.75">
      <c r="A32" s="51" t="s">
        <v>68</v>
      </c>
      <c r="B32" s="26" t="s">
        <v>31</v>
      </c>
      <c r="C32" s="67">
        <v>119516.36</v>
      </c>
    </row>
    <row r="33" spans="1:3" ht="12.75">
      <c r="A33" s="22" t="s">
        <v>23</v>
      </c>
      <c r="B33" s="26" t="s">
        <v>31</v>
      </c>
      <c r="C33" s="67">
        <v>895.08</v>
      </c>
    </row>
    <row r="34" spans="1:3" ht="12.75">
      <c r="A34" s="22" t="s">
        <v>24</v>
      </c>
      <c r="B34" s="26" t="s">
        <v>31</v>
      </c>
      <c r="C34" s="67">
        <v>41207.97</v>
      </c>
    </row>
    <row r="35" spans="1:3" ht="12.75">
      <c r="A35" s="51" t="s">
        <v>65</v>
      </c>
      <c r="B35" s="26" t="s">
        <v>31</v>
      </c>
      <c r="C35" s="67">
        <v>255481.39</v>
      </c>
    </row>
    <row r="36" spans="1:3" ht="12.75">
      <c r="A36" s="22" t="s">
        <v>48</v>
      </c>
      <c r="B36" s="26" t="s">
        <v>31</v>
      </c>
      <c r="C36" s="67">
        <v>36465.87</v>
      </c>
    </row>
    <row r="37" spans="1:3" ht="12.75">
      <c r="A37" s="51" t="s">
        <v>66</v>
      </c>
      <c r="B37" s="26" t="s">
        <v>31</v>
      </c>
      <c r="C37" s="67">
        <v>40335.79</v>
      </c>
    </row>
    <row r="38" spans="1:3" ht="12.75">
      <c r="A38" s="22" t="s">
        <v>11</v>
      </c>
      <c r="B38" s="26" t="s">
        <v>31</v>
      </c>
      <c r="C38" s="67">
        <v>672603.11</v>
      </c>
    </row>
    <row r="39" spans="1:3" ht="12.75">
      <c r="A39" s="22" t="s">
        <v>50</v>
      </c>
      <c r="B39" s="26" t="s">
        <v>31</v>
      </c>
      <c r="C39" s="67">
        <v>140646.2</v>
      </c>
    </row>
    <row r="40" spans="1:3" ht="12.75">
      <c r="A40" s="51" t="s">
        <v>60</v>
      </c>
      <c r="B40" s="26" t="s">
        <v>31</v>
      </c>
      <c r="C40" s="67">
        <v>85129.98</v>
      </c>
    </row>
    <row r="41" ht="12.75">
      <c r="C41" s="8"/>
    </row>
    <row r="42" spans="1:3" ht="12.75">
      <c r="A42" s="147" t="s">
        <v>37</v>
      </c>
      <c r="C42" s="9">
        <f>SUM(C30:C40)</f>
        <v>1697257.93</v>
      </c>
    </row>
    <row r="44" spans="1:3" ht="12.75">
      <c r="A44" s="129" t="s">
        <v>4</v>
      </c>
      <c r="C44" s="131">
        <f>+C42+C26</f>
        <v>16546179.17</v>
      </c>
    </row>
    <row r="47" spans="1:6" ht="12.75">
      <c r="A47" s="156"/>
      <c r="B47" s="156"/>
      <c r="C47" s="156"/>
      <c r="D47" s="156"/>
      <c r="E47" s="156"/>
      <c r="F47" s="156"/>
    </row>
  </sheetData>
  <sheetProtection/>
  <mergeCells count="4">
    <mergeCell ref="A6:C6"/>
    <mergeCell ref="A9:C9"/>
    <mergeCell ref="A28:C28"/>
    <mergeCell ref="A47:F47"/>
  </mergeCell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F46"/>
  <sheetViews>
    <sheetView zoomScalePageLayoutView="0" workbookViewId="0" topLeftCell="A25">
      <selection activeCell="B6" sqref="B6"/>
    </sheetView>
  </sheetViews>
  <sheetFormatPr defaultColWidth="11.421875" defaultRowHeight="12.75"/>
  <cols>
    <col min="1" max="1" width="69.140625" style="0" bestFit="1" customWidth="1"/>
    <col min="2" max="2" width="22.7109375" style="0" bestFit="1" customWidth="1"/>
    <col min="3" max="3" width="14.8515625" style="0" bestFit="1" customWidth="1"/>
  </cols>
  <sheetData>
    <row r="5" spans="1:3" ht="20.25">
      <c r="A5" s="159" t="s">
        <v>32</v>
      </c>
      <c r="B5" s="159"/>
      <c r="C5" s="159"/>
    </row>
    <row r="7" ht="12.75">
      <c r="A7" s="12" t="s">
        <v>34</v>
      </c>
    </row>
    <row r="8" spans="1:3" ht="12.75">
      <c r="A8" s="161" t="s">
        <v>73</v>
      </c>
      <c r="B8" s="157"/>
      <c r="C8" s="157"/>
    </row>
    <row r="9" spans="1:3" ht="12.75">
      <c r="A9" s="12" t="s">
        <v>71</v>
      </c>
      <c r="C9" s="13" t="s">
        <v>47</v>
      </c>
    </row>
    <row r="10" spans="1:3" ht="12.75">
      <c r="A10" s="45" t="s">
        <v>45</v>
      </c>
      <c r="B10" s="49" t="s">
        <v>32</v>
      </c>
      <c r="C10" s="67">
        <v>4602377.44</v>
      </c>
    </row>
    <row r="11" spans="1:3" ht="12.75">
      <c r="A11" s="45" t="s">
        <v>8</v>
      </c>
      <c r="B11" s="49" t="s">
        <v>32</v>
      </c>
      <c r="C11" s="68">
        <v>4425657.8</v>
      </c>
    </row>
    <row r="12" spans="1:3" ht="12.75">
      <c r="A12" s="45" t="s">
        <v>9</v>
      </c>
      <c r="B12" s="49" t="s">
        <v>32</v>
      </c>
      <c r="C12" s="67">
        <v>2091834.94</v>
      </c>
    </row>
    <row r="13" spans="1:3" ht="12.75">
      <c r="A13" s="45" t="s">
        <v>10</v>
      </c>
      <c r="B13" s="49" t="s">
        <v>32</v>
      </c>
      <c r="C13" s="68">
        <v>1489372.01</v>
      </c>
    </row>
    <row r="14" spans="1:3" ht="12.75">
      <c r="A14" s="45" t="s">
        <v>12</v>
      </c>
      <c r="B14" s="49" t="s">
        <v>32</v>
      </c>
      <c r="C14" s="67">
        <v>17783729.42</v>
      </c>
    </row>
    <row r="15" spans="1:3" ht="12.75">
      <c r="A15" s="45" t="s">
        <v>13</v>
      </c>
      <c r="B15" s="49" t="s">
        <v>32</v>
      </c>
      <c r="C15" s="67">
        <v>1905753.77</v>
      </c>
    </row>
    <row r="16" spans="1:3" ht="12.75">
      <c r="A16" s="45" t="s">
        <v>14</v>
      </c>
      <c r="B16" s="49" t="s">
        <v>32</v>
      </c>
      <c r="C16" s="67">
        <v>6359620.18</v>
      </c>
    </row>
    <row r="17" spans="1:3" ht="12.75">
      <c r="A17" s="45" t="s">
        <v>15</v>
      </c>
      <c r="B17" s="49" t="s">
        <v>32</v>
      </c>
      <c r="C17" s="67">
        <v>6959597.85</v>
      </c>
    </row>
    <row r="18" spans="1:3" ht="12.75">
      <c r="A18" s="45" t="s">
        <v>16</v>
      </c>
      <c r="B18" s="49" t="s">
        <v>32</v>
      </c>
      <c r="C18" s="70" t="s">
        <v>69</v>
      </c>
    </row>
    <row r="19" spans="1:3" ht="12.75">
      <c r="A19" s="45" t="s">
        <v>17</v>
      </c>
      <c r="B19" s="49" t="s">
        <v>32</v>
      </c>
      <c r="C19" s="67">
        <v>1788979.81</v>
      </c>
    </row>
    <row r="20" spans="1:3" ht="12.75">
      <c r="A20" s="45" t="s">
        <v>18</v>
      </c>
      <c r="B20" s="49" t="s">
        <v>32</v>
      </c>
      <c r="C20" s="70" t="s">
        <v>69</v>
      </c>
    </row>
    <row r="21" spans="1:3" ht="12.75">
      <c r="A21" s="45" t="s">
        <v>19</v>
      </c>
      <c r="B21" s="49" t="s">
        <v>32</v>
      </c>
      <c r="C21" s="67">
        <v>1260317.65</v>
      </c>
    </row>
    <row r="22" spans="1:3" ht="12.75">
      <c r="A22" s="45" t="s">
        <v>20</v>
      </c>
      <c r="B22" s="49" t="s">
        <v>32</v>
      </c>
      <c r="C22" s="67">
        <v>1055896.35</v>
      </c>
    </row>
    <row r="23" spans="1:3" ht="12.75">
      <c r="A23" s="45" t="s">
        <v>25</v>
      </c>
      <c r="B23" s="49" t="s">
        <v>32</v>
      </c>
      <c r="C23" s="67">
        <v>645121.47</v>
      </c>
    </row>
    <row r="25" spans="1:3" ht="12.75">
      <c r="A25" s="3" t="s">
        <v>36</v>
      </c>
      <c r="C25" s="9">
        <f>SUM(C10:C23)</f>
        <v>50368258.690000005</v>
      </c>
    </row>
    <row r="27" spans="1:3" ht="12.75">
      <c r="A27" s="160" t="s">
        <v>35</v>
      </c>
      <c r="B27" s="158"/>
      <c r="C27" s="158"/>
    </row>
    <row r="29" spans="1:3" ht="12.75">
      <c r="A29" s="24" t="s">
        <v>21</v>
      </c>
      <c r="B29" s="33" t="s">
        <v>32</v>
      </c>
      <c r="C29" s="78">
        <v>409524</v>
      </c>
    </row>
    <row r="30" spans="1:3" ht="12.75">
      <c r="A30" s="52" t="s">
        <v>59</v>
      </c>
      <c r="B30" s="33" t="s">
        <v>32</v>
      </c>
      <c r="C30" s="78">
        <v>464225.13</v>
      </c>
    </row>
    <row r="31" spans="1:3" ht="12.75">
      <c r="A31" s="52" t="s">
        <v>68</v>
      </c>
      <c r="B31" s="33" t="s">
        <v>32</v>
      </c>
      <c r="C31" s="78">
        <v>28407.6</v>
      </c>
    </row>
    <row r="32" spans="1:3" ht="12.75">
      <c r="A32" s="24" t="s">
        <v>23</v>
      </c>
      <c r="B32" s="33" t="s">
        <v>32</v>
      </c>
      <c r="C32" s="78">
        <v>6700</v>
      </c>
    </row>
    <row r="33" spans="1:3" ht="12.75">
      <c r="A33" s="24" t="s">
        <v>24</v>
      </c>
      <c r="B33" s="33" t="s">
        <v>32</v>
      </c>
      <c r="C33" s="78">
        <v>271228.06</v>
      </c>
    </row>
    <row r="34" spans="1:3" ht="12.75">
      <c r="A34" s="52" t="s">
        <v>65</v>
      </c>
      <c r="B34" s="33" t="s">
        <v>32</v>
      </c>
      <c r="C34" s="78">
        <v>471664.89</v>
      </c>
    </row>
    <row r="35" spans="1:3" ht="12.75">
      <c r="A35" s="24" t="s">
        <v>48</v>
      </c>
      <c r="B35" s="33" t="s">
        <v>32</v>
      </c>
      <c r="C35" s="78">
        <v>52443.9</v>
      </c>
    </row>
    <row r="36" spans="1:3" ht="12.75">
      <c r="A36" s="52" t="s">
        <v>66</v>
      </c>
      <c r="B36" s="33" t="s">
        <v>32</v>
      </c>
      <c r="C36" s="78">
        <v>81651.57</v>
      </c>
    </row>
    <row r="37" spans="1:3" ht="12.75">
      <c r="A37" s="24" t="s">
        <v>11</v>
      </c>
      <c r="B37" s="33" t="s">
        <v>32</v>
      </c>
      <c r="C37" s="78">
        <v>1340302.08</v>
      </c>
    </row>
    <row r="38" spans="1:3" ht="12.75">
      <c r="A38" s="24" t="s">
        <v>50</v>
      </c>
      <c r="B38" s="33" t="s">
        <v>32</v>
      </c>
      <c r="C38" s="78">
        <v>282306.68</v>
      </c>
    </row>
    <row r="39" spans="1:3" ht="12.75">
      <c r="A39" s="52" t="s">
        <v>60</v>
      </c>
      <c r="B39" s="33" t="s">
        <v>32</v>
      </c>
      <c r="C39" s="78">
        <v>168281.37</v>
      </c>
    </row>
    <row r="40" ht="12.75">
      <c r="A40" t="s">
        <v>40</v>
      </c>
    </row>
    <row r="41" spans="1:3" ht="12.75">
      <c r="A41" s="3" t="s">
        <v>37</v>
      </c>
      <c r="C41" s="9">
        <f>SUM(C29:C39)</f>
        <v>3576735.2800000007</v>
      </c>
    </row>
    <row r="43" spans="1:3" ht="12.75">
      <c r="A43" s="95" t="s">
        <v>4</v>
      </c>
      <c r="C43" s="141">
        <f>+C41+C25</f>
        <v>53944993.970000006</v>
      </c>
    </row>
    <row r="46" spans="1:6" ht="12.75">
      <c r="A46" s="156"/>
      <c r="B46" s="156"/>
      <c r="C46" s="156"/>
      <c r="D46" s="156"/>
      <c r="E46" s="156"/>
      <c r="F46" s="156"/>
    </row>
  </sheetData>
  <sheetProtection/>
  <mergeCells count="4">
    <mergeCell ref="A27:C27"/>
    <mergeCell ref="A5:C5"/>
    <mergeCell ref="A8:C8"/>
    <mergeCell ref="A46:F46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Asoc Admin Fondo y Fideicomiso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Asoc Admin Fondo y Fideicomiso</dc:creator>
  <cp:keywords/>
  <dc:description/>
  <cp:lastModifiedBy>rviteri</cp:lastModifiedBy>
  <dcterms:created xsi:type="dcterms:W3CDTF">2006-11-16T17:43:55Z</dcterms:created>
  <dcterms:modified xsi:type="dcterms:W3CDTF">2011-11-17T16:44:13Z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